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FCF\Desktop\"/>
    </mc:Choice>
  </mc:AlternateContent>
  <xr:revisionPtr revIDLastSave="0" documentId="8_{313E6DBB-DECE-4EA4-8576-67CDC11AF6FA}" xr6:coauthVersionLast="47" xr6:coauthVersionMax="47" xr10:uidLastSave="{00000000-0000-0000-0000-000000000000}"/>
  <workbookProtection workbookAlgorithmName="SHA-512" workbookHashValue="9gaTxrr6mrkFRMCxmt8ZFkEbUAF8ZSSue/OpXrOUsBIE2Tmr6aWfpEHRWTDcD/tKFM2elr2hFZdJeGZvUgo5/w==" workbookSaltValue="FZ3tN5nVu7cpme+LzZjuSQ==" workbookSpinCount="100000" lockStructure="1"/>
  <bookViews>
    <workbookView xWindow="3225" yWindow="-13620" windowWidth="21840" windowHeight="13740" tabRatio="703" xr2:uid="{00000000-000D-0000-FFFF-FFFF00000000}"/>
  </bookViews>
  <sheets>
    <sheet name="見積請求からご発注までの流れ" sheetId="16" r:id="rId1"/>
    <sheet name="①見積依頼書" sheetId="17" r:id="rId2"/>
    <sheet name="Sheet1" sheetId="11" state="hidden" r:id="rId3"/>
    <sheet name="Sheet2" sheetId="18" state="hidden" r:id="rId4"/>
    <sheet name="②生体試料 サンプルシート" sheetId="15" r:id="rId5"/>
    <sheet name="③抗体 サンプルシート" sheetId="5" r:id="rId6"/>
    <sheet name="④送付方法" sheetId="14" r:id="rId7"/>
    <sheet name="⑤解析申込書・同意書" sheetId="1" r:id="rId8"/>
  </sheets>
  <definedNames>
    <definedName name="_xlnm._FilterDatabase" localSheetId="2" hidden="1">Sheet1!$G$16:$H$27</definedName>
    <definedName name="Chicken">Sheet1!$I$8</definedName>
    <definedName name="Human">Sheet1!$F$8:$F$11</definedName>
    <definedName name="Mouse">Sheet1!$G$8:$G$11</definedName>
    <definedName name="_xlnm.Print_Area" localSheetId="1">①見積依頼書!$A$1:$BC$157</definedName>
    <definedName name="_xlnm.Print_Area" localSheetId="4">'②生体試料 サンプルシート'!$A$1:$Q$215</definedName>
    <definedName name="_xlnm.Print_Area" localSheetId="5">'③抗体 サンプルシート'!$A$1:$N$215</definedName>
    <definedName name="_xlnm.Print_Area" localSheetId="6">④送付方法!$A$1:$BD$54</definedName>
    <definedName name="_xlnm.Print_Area" localSheetId="7">⑤解析申込書・同意書!$A$1:$BD$202</definedName>
    <definedName name="_xlnm.Print_Area" localSheetId="0">見積請求からご発注までの流れ!$A$1:$L$34</definedName>
    <definedName name="_xlnm.Print_Titles" localSheetId="4">'②生体試料 サンプルシート'!$9:$12</definedName>
    <definedName name="_xlnm.Print_Titles" localSheetId="5">'③抗体 サンプルシート'!$9:$12</definedName>
    <definedName name="Rabbit">Sheet1!$H$8</definedName>
    <definedName name="解析1_sample">OFFSET(Sheet1!$B$17,0,0,COUNTIF(Sheet1!$B$17:$B$26,"?*"),1)</definedName>
    <definedName name="解析2_sample">OFFSET(Sheet1!$C$17,0,0,COUNTIF(Sheet1!$C$17:$C$26,"?*"),1)</definedName>
    <definedName name="解析3_sample">OFFSET(Sheet1!$D$17,0,0,COUNTIF(Sheet1!$D$17:$D$26,"?*"),1)</definedName>
    <definedName name="解析4_sample">OFFSET(Sheet1!$E$17,0,0,COUNTIF(Sheet1!$E$17:$E$26,"?*"),1)</definedName>
    <definedName name="解析5_sample">OFFSET(Sheet1!$F$17,0,0,COUNTIF(Sheet1!$F$17:$F$26,"?*"),1)</definedName>
    <definedName name="入力順" localSheetId="1">①見積依頼書!$AT$11,①見積依頼書!$AY$11,①見積依頼書!$F$23,①見積依頼書!$F$27,①見積依頼書!$AB$23,①見積依頼書!$H$33,①見積依頼書!$M$33,①見積依頼書!$F$37,①見積依頼書!$F$42,①見積依頼書!$K$42,①見積依頼書!$P$42,①見積依頼書!$Y$42,①見積依頼書!$AM$42,①見積依頼書!$AR$42,①見積依頼書!$AW$42,①見積依頼書!$F$46,①見積依頼書!$AH$46,①見積依頼書!$E$59,①見積依頼書!$C$97</definedName>
    <definedName name="入力順">#REF!,#REF!,#REF!,#REF!,#REF!,#REF!,#REF!,#REF!,#REF!,#REF!,#REF!,#REF!,#REF!,#REF!,#REF!,#REF!,#REF!,#REF!,#REF!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48" i="1" l="1"/>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17" i="5"/>
  <c r="A18" i="5"/>
  <c r="A19" i="5"/>
  <c r="A20" i="5"/>
  <c r="A21" i="5"/>
  <c r="A22" i="5"/>
  <c r="A23" i="5"/>
  <c r="A24" i="5"/>
  <c r="A25" i="5"/>
  <c r="A26" i="5"/>
  <c r="A27" i="5"/>
  <c r="A28" i="5"/>
  <c r="A29" i="5"/>
  <c r="A30" i="5"/>
  <c r="A31" i="5"/>
  <c r="A32" i="5"/>
  <c r="A33" i="5"/>
  <c r="A34" i="5"/>
  <c r="A35" i="5"/>
  <c r="A16" i="5"/>
  <c r="O433" i="11"/>
  <c r="O600" i="11"/>
  <c r="K600" i="11"/>
  <c r="J600" i="11"/>
  <c r="I600" i="11"/>
  <c r="H600" i="11"/>
  <c r="G600" i="11"/>
  <c r="F600" i="11"/>
  <c r="E600" i="11"/>
  <c r="D600" i="11"/>
  <c r="C600" i="11"/>
  <c r="A600" i="11"/>
  <c r="O599" i="11"/>
  <c r="K599" i="11"/>
  <c r="J599" i="11"/>
  <c r="I599" i="11"/>
  <c r="H599" i="11"/>
  <c r="G599" i="11"/>
  <c r="F599" i="11"/>
  <c r="E599" i="11"/>
  <c r="D599" i="11"/>
  <c r="C599" i="11"/>
  <c r="A599" i="11"/>
  <c r="O598" i="11"/>
  <c r="K598" i="11"/>
  <c r="J598" i="11"/>
  <c r="I598" i="11"/>
  <c r="N598" i="11" s="1"/>
  <c r="H598" i="11"/>
  <c r="G598" i="11"/>
  <c r="F598" i="11"/>
  <c r="E598" i="11"/>
  <c r="D598" i="11"/>
  <c r="C598" i="11"/>
  <c r="A598" i="11"/>
  <c r="O597" i="11"/>
  <c r="K597" i="11"/>
  <c r="J597" i="11"/>
  <c r="I597" i="11"/>
  <c r="H597" i="11"/>
  <c r="G597" i="11"/>
  <c r="F597" i="11"/>
  <c r="E597" i="11"/>
  <c r="D597" i="11"/>
  <c r="C597" i="11"/>
  <c r="A597" i="11"/>
  <c r="O596" i="11"/>
  <c r="K596" i="11"/>
  <c r="J596" i="11"/>
  <c r="I596" i="11"/>
  <c r="H596" i="11"/>
  <c r="G596" i="11"/>
  <c r="F596" i="11"/>
  <c r="E596" i="11"/>
  <c r="D596" i="11"/>
  <c r="C596" i="11"/>
  <c r="A596" i="11"/>
  <c r="O595" i="11"/>
  <c r="K595" i="11"/>
  <c r="J595" i="11"/>
  <c r="I595" i="11"/>
  <c r="H595" i="11"/>
  <c r="G595" i="11"/>
  <c r="F595" i="11"/>
  <c r="E595" i="11"/>
  <c r="D595" i="11"/>
  <c r="C595" i="11"/>
  <c r="A595" i="11"/>
  <c r="O594" i="11"/>
  <c r="K594" i="11"/>
  <c r="J594" i="11"/>
  <c r="I594" i="11"/>
  <c r="H594" i="11"/>
  <c r="G594" i="11"/>
  <c r="F594" i="11"/>
  <c r="E594" i="11"/>
  <c r="D594" i="11"/>
  <c r="C594" i="11"/>
  <c r="A594" i="11"/>
  <c r="O593" i="11"/>
  <c r="K593" i="11"/>
  <c r="J593" i="11"/>
  <c r="I593" i="11"/>
  <c r="H593" i="11"/>
  <c r="G593" i="11"/>
  <c r="F593" i="11"/>
  <c r="E593" i="11"/>
  <c r="D593" i="11"/>
  <c r="C593" i="11"/>
  <c r="A593" i="11"/>
  <c r="O592" i="11"/>
  <c r="K592" i="11"/>
  <c r="J592" i="11"/>
  <c r="I592" i="11"/>
  <c r="H592" i="11"/>
  <c r="G592" i="11"/>
  <c r="F592" i="11"/>
  <c r="E592" i="11"/>
  <c r="D592" i="11"/>
  <c r="C592" i="11"/>
  <c r="A592" i="11"/>
  <c r="O591" i="11"/>
  <c r="K591" i="11"/>
  <c r="J591" i="11"/>
  <c r="I591" i="11"/>
  <c r="H591" i="11"/>
  <c r="G591" i="11"/>
  <c r="F591" i="11"/>
  <c r="E591" i="11"/>
  <c r="D591" i="11"/>
  <c r="C591" i="11"/>
  <c r="A591" i="11"/>
  <c r="O590" i="11"/>
  <c r="K590" i="11"/>
  <c r="J590" i="11"/>
  <c r="I590" i="11"/>
  <c r="H590" i="11"/>
  <c r="G590" i="11"/>
  <c r="F590" i="11"/>
  <c r="E590" i="11"/>
  <c r="D590" i="11"/>
  <c r="C590" i="11"/>
  <c r="A590" i="11"/>
  <c r="O589" i="11"/>
  <c r="K589" i="11"/>
  <c r="J589" i="11"/>
  <c r="I589" i="11"/>
  <c r="H589" i="11"/>
  <c r="G589" i="11"/>
  <c r="F589" i="11"/>
  <c r="E589" i="11"/>
  <c r="D589" i="11"/>
  <c r="C589" i="11"/>
  <c r="A589" i="11"/>
  <c r="O588" i="11"/>
  <c r="K588" i="11"/>
  <c r="J588" i="11"/>
  <c r="I588" i="11"/>
  <c r="H588" i="11"/>
  <c r="G588" i="11"/>
  <c r="F588" i="11"/>
  <c r="E588" i="11"/>
  <c r="D588" i="11"/>
  <c r="C588" i="11"/>
  <c r="A588" i="11"/>
  <c r="O587" i="11"/>
  <c r="K587" i="11"/>
  <c r="J587" i="11"/>
  <c r="I587" i="11"/>
  <c r="H587" i="11"/>
  <c r="G587" i="11"/>
  <c r="F587" i="11"/>
  <c r="E587" i="11"/>
  <c r="D587" i="11"/>
  <c r="C587" i="11"/>
  <c r="A587" i="11"/>
  <c r="O586" i="11"/>
  <c r="K586" i="11"/>
  <c r="J586" i="11"/>
  <c r="I586" i="11"/>
  <c r="H586" i="11"/>
  <c r="G586" i="11"/>
  <c r="F586" i="11"/>
  <c r="E586" i="11"/>
  <c r="D586" i="11"/>
  <c r="C586" i="11"/>
  <c r="A586" i="11"/>
  <c r="O585" i="11"/>
  <c r="K585" i="11"/>
  <c r="J585" i="11"/>
  <c r="I585" i="11"/>
  <c r="H585" i="11"/>
  <c r="G585" i="11"/>
  <c r="F585" i="11"/>
  <c r="E585" i="11"/>
  <c r="D585" i="11"/>
  <c r="C585" i="11"/>
  <c r="A585" i="11"/>
  <c r="O584" i="11"/>
  <c r="K584" i="11"/>
  <c r="J584" i="11"/>
  <c r="I584" i="11"/>
  <c r="H584" i="11"/>
  <c r="G584" i="11"/>
  <c r="F584" i="11"/>
  <c r="E584" i="11"/>
  <c r="D584" i="11"/>
  <c r="C584" i="11"/>
  <c r="A584" i="11"/>
  <c r="O583" i="11"/>
  <c r="K583" i="11"/>
  <c r="J583" i="11"/>
  <c r="I583" i="11"/>
  <c r="H583" i="11"/>
  <c r="G583" i="11"/>
  <c r="F583" i="11"/>
  <c r="E583" i="11"/>
  <c r="D583" i="11"/>
  <c r="C583" i="11"/>
  <c r="A583" i="11"/>
  <c r="O582" i="11"/>
  <c r="K582" i="11"/>
  <c r="J582" i="11"/>
  <c r="I582" i="11"/>
  <c r="H582" i="11"/>
  <c r="G582" i="11"/>
  <c r="F582" i="11"/>
  <c r="E582" i="11"/>
  <c r="D582" i="11"/>
  <c r="C582" i="11"/>
  <c r="A582" i="11"/>
  <c r="O581" i="11"/>
  <c r="K581" i="11"/>
  <c r="J581" i="11"/>
  <c r="I581" i="11"/>
  <c r="H581" i="11"/>
  <c r="G581" i="11"/>
  <c r="F581" i="11"/>
  <c r="E581" i="11"/>
  <c r="D581" i="11"/>
  <c r="C581" i="11"/>
  <c r="A581" i="11"/>
  <c r="O580" i="11"/>
  <c r="K580" i="11"/>
  <c r="J580" i="11"/>
  <c r="I580" i="11"/>
  <c r="H580" i="11"/>
  <c r="G580" i="11"/>
  <c r="F580" i="11"/>
  <c r="E580" i="11"/>
  <c r="D580" i="11"/>
  <c r="C580" i="11"/>
  <c r="A580" i="11"/>
  <c r="O579" i="11"/>
  <c r="K579" i="11"/>
  <c r="J579" i="11"/>
  <c r="I579" i="11"/>
  <c r="H579" i="11"/>
  <c r="G579" i="11"/>
  <c r="F579" i="11"/>
  <c r="E579" i="11"/>
  <c r="D579" i="11"/>
  <c r="C579" i="11"/>
  <c r="A579" i="11"/>
  <c r="O578" i="11"/>
  <c r="K578" i="11"/>
  <c r="J578" i="11"/>
  <c r="I578" i="11"/>
  <c r="H578" i="11"/>
  <c r="G578" i="11"/>
  <c r="F578" i="11"/>
  <c r="E578" i="11"/>
  <c r="D578" i="11"/>
  <c r="C578" i="11"/>
  <c r="A578" i="11"/>
  <c r="O577" i="11"/>
  <c r="K577" i="11"/>
  <c r="J577" i="11"/>
  <c r="I577" i="11"/>
  <c r="H577" i="11"/>
  <c r="G577" i="11"/>
  <c r="F577" i="11"/>
  <c r="E577" i="11"/>
  <c r="D577" i="11"/>
  <c r="C577" i="11"/>
  <c r="A577" i="11"/>
  <c r="O576" i="11"/>
  <c r="K576" i="11"/>
  <c r="J576" i="11"/>
  <c r="I576" i="11"/>
  <c r="H576" i="11"/>
  <c r="G576" i="11"/>
  <c r="F576" i="11"/>
  <c r="E576" i="11"/>
  <c r="D576" i="11"/>
  <c r="C576" i="11"/>
  <c r="A576" i="11"/>
  <c r="O575" i="11"/>
  <c r="K575" i="11"/>
  <c r="J575" i="11"/>
  <c r="I575" i="11"/>
  <c r="H575" i="11"/>
  <c r="G575" i="11"/>
  <c r="F575" i="11"/>
  <c r="E575" i="11"/>
  <c r="D575" i="11"/>
  <c r="C575" i="11"/>
  <c r="A575" i="11"/>
  <c r="O574" i="11"/>
  <c r="K574" i="11"/>
  <c r="J574" i="11"/>
  <c r="I574" i="11"/>
  <c r="H574" i="11"/>
  <c r="G574" i="11"/>
  <c r="F574" i="11"/>
  <c r="E574" i="11"/>
  <c r="D574" i="11"/>
  <c r="C574" i="11"/>
  <c r="A574" i="11"/>
  <c r="O573" i="11"/>
  <c r="K573" i="11"/>
  <c r="J573" i="11"/>
  <c r="I573" i="11"/>
  <c r="H573" i="11"/>
  <c r="G573" i="11"/>
  <c r="F573" i="11"/>
  <c r="E573" i="11"/>
  <c r="D573" i="11"/>
  <c r="C573" i="11"/>
  <c r="M573" i="11" s="1"/>
  <c r="A573" i="11"/>
  <c r="O572" i="11"/>
  <c r="K572" i="11"/>
  <c r="J572" i="11"/>
  <c r="I572" i="11"/>
  <c r="H572" i="11"/>
  <c r="G572" i="11"/>
  <c r="F572" i="11"/>
  <c r="E572" i="11"/>
  <c r="D572" i="11"/>
  <c r="C572" i="11"/>
  <c r="A572" i="11"/>
  <c r="O571" i="11"/>
  <c r="K571" i="11"/>
  <c r="J571" i="11"/>
  <c r="I571" i="11"/>
  <c r="H571" i="11"/>
  <c r="G571" i="11"/>
  <c r="F571" i="11"/>
  <c r="E571" i="11"/>
  <c r="D571" i="11"/>
  <c r="C571" i="11"/>
  <c r="A571" i="11"/>
  <c r="O570" i="11"/>
  <c r="K570" i="11"/>
  <c r="J570" i="11"/>
  <c r="I570" i="11"/>
  <c r="H570" i="11"/>
  <c r="G570" i="11"/>
  <c r="F570" i="11"/>
  <c r="E570" i="11"/>
  <c r="D570" i="11"/>
  <c r="C570" i="11"/>
  <c r="A570" i="11"/>
  <c r="O569" i="11"/>
  <c r="K569" i="11"/>
  <c r="J569" i="11"/>
  <c r="I569" i="11"/>
  <c r="H569" i="11"/>
  <c r="G569" i="11"/>
  <c r="F569" i="11"/>
  <c r="E569" i="11"/>
  <c r="D569" i="11"/>
  <c r="C569" i="11"/>
  <c r="A569" i="11"/>
  <c r="O568" i="11"/>
  <c r="K568" i="11"/>
  <c r="J568" i="11"/>
  <c r="I568" i="11"/>
  <c r="H568" i="11"/>
  <c r="G568" i="11"/>
  <c r="F568" i="11"/>
  <c r="E568" i="11"/>
  <c r="D568" i="11"/>
  <c r="C568" i="11"/>
  <c r="A568" i="11"/>
  <c r="O567" i="11"/>
  <c r="K567" i="11"/>
  <c r="J567" i="11"/>
  <c r="I567" i="11"/>
  <c r="H567" i="11"/>
  <c r="G567" i="11"/>
  <c r="F567" i="11"/>
  <c r="E567" i="11"/>
  <c r="D567" i="11"/>
  <c r="C567" i="11"/>
  <c r="A567" i="11"/>
  <c r="O566" i="11"/>
  <c r="K566" i="11"/>
  <c r="J566" i="11"/>
  <c r="I566" i="11"/>
  <c r="H566" i="11"/>
  <c r="G566" i="11"/>
  <c r="F566" i="11"/>
  <c r="E566" i="11"/>
  <c r="D566" i="11"/>
  <c r="C566" i="11"/>
  <c r="A566" i="11"/>
  <c r="O565" i="11"/>
  <c r="K565" i="11"/>
  <c r="J565" i="11"/>
  <c r="I565" i="11"/>
  <c r="H565" i="11"/>
  <c r="G565" i="11"/>
  <c r="F565" i="11"/>
  <c r="E565" i="11"/>
  <c r="D565" i="11"/>
  <c r="C565" i="11"/>
  <c r="A565" i="11"/>
  <c r="O564" i="11"/>
  <c r="K564" i="11"/>
  <c r="J564" i="11"/>
  <c r="I564" i="11"/>
  <c r="H564" i="11"/>
  <c r="G564" i="11"/>
  <c r="F564" i="11"/>
  <c r="E564" i="11"/>
  <c r="D564" i="11"/>
  <c r="C564" i="11"/>
  <c r="A564" i="11"/>
  <c r="O563" i="11"/>
  <c r="K563" i="11"/>
  <c r="J563" i="11"/>
  <c r="I563" i="11"/>
  <c r="H563" i="11"/>
  <c r="G563" i="11"/>
  <c r="F563" i="11"/>
  <c r="E563" i="11"/>
  <c r="D563" i="11"/>
  <c r="C563" i="11"/>
  <c r="A563" i="11"/>
  <c r="O562" i="11"/>
  <c r="K562" i="11"/>
  <c r="J562" i="11"/>
  <c r="I562" i="11"/>
  <c r="H562" i="11"/>
  <c r="G562" i="11"/>
  <c r="F562" i="11"/>
  <c r="E562" i="11"/>
  <c r="D562" i="11"/>
  <c r="C562" i="11"/>
  <c r="A562" i="11"/>
  <c r="O561" i="11"/>
  <c r="K561" i="11"/>
  <c r="J561" i="11"/>
  <c r="I561" i="11"/>
  <c r="H561" i="11"/>
  <c r="G561" i="11"/>
  <c r="F561" i="11"/>
  <c r="E561" i="11"/>
  <c r="D561" i="11"/>
  <c r="C561" i="11"/>
  <c r="A561" i="11"/>
  <c r="O560" i="11"/>
  <c r="K560" i="11"/>
  <c r="J560" i="11"/>
  <c r="I560" i="11"/>
  <c r="H560" i="11"/>
  <c r="G560" i="11"/>
  <c r="F560" i="11"/>
  <c r="E560" i="11"/>
  <c r="D560" i="11"/>
  <c r="C560" i="11"/>
  <c r="A560" i="11"/>
  <c r="O559" i="11"/>
  <c r="K559" i="11"/>
  <c r="J559" i="11"/>
  <c r="I559" i="11"/>
  <c r="H559" i="11"/>
  <c r="G559" i="11"/>
  <c r="F559" i="11"/>
  <c r="E559" i="11"/>
  <c r="D559" i="11"/>
  <c r="C559" i="11"/>
  <c r="A559" i="11"/>
  <c r="O558" i="11"/>
  <c r="K558" i="11"/>
  <c r="J558" i="11"/>
  <c r="I558" i="11"/>
  <c r="H558" i="11"/>
  <c r="G558" i="11"/>
  <c r="F558" i="11"/>
  <c r="E558" i="11"/>
  <c r="D558" i="11"/>
  <c r="C558" i="11"/>
  <c r="A558" i="11"/>
  <c r="O557" i="11"/>
  <c r="K557" i="11"/>
  <c r="J557" i="11"/>
  <c r="I557" i="11"/>
  <c r="H557" i="11"/>
  <c r="G557" i="11"/>
  <c r="F557" i="11"/>
  <c r="E557" i="11"/>
  <c r="D557" i="11"/>
  <c r="C557" i="11"/>
  <c r="A557" i="11"/>
  <c r="O556" i="11"/>
  <c r="K556" i="11"/>
  <c r="J556" i="11"/>
  <c r="I556" i="11"/>
  <c r="H556" i="11"/>
  <c r="G556" i="11"/>
  <c r="F556" i="11"/>
  <c r="E556" i="11"/>
  <c r="D556" i="11"/>
  <c r="C556" i="11"/>
  <c r="A556" i="11"/>
  <c r="O555" i="11"/>
  <c r="K555" i="11"/>
  <c r="J555" i="11"/>
  <c r="I555" i="11"/>
  <c r="H555" i="11"/>
  <c r="G555" i="11"/>
  <c r="F555" i="11"/>
  <c r="E555" i="11"/>
  <c r="D555" i="11"/>
  <c r="C555" i="11"/>
  <c r="A555" i="11"/>
  <c r="O554" i="11"/>
  <c r="K554" i="11"/>
  <c r="J554" i="11"/>
  <c r="I554" i="11"/>
  <c r="H554" i="11"/>
  <c r="G554" i="11"/>
  <c r="F554" i="11"/>
  <c r="E554" i="11"/>
  <c r="D554" i="11"/>
  <c r="C554" i="11"/>
  <c r="A554" i="11"/>
  <c r="O553" i="11"/>
  <c r="K553" i="11"/>
  <c r="J553" i="11"/>
  <c r="I553" i="11"/>
  <c r="H553" i="11"/>
  <c r="G553" i="11"/>
  <c r="F553" i="11"/>
  <c r="E553" i="11"/>
  <c r="D553" i="11"/>
  <c r="C553" i="11"/>
  <c r="A553" i="11"/>
  <c r="O552" i="11"/>
  <c r="K552" i="11"/>
  <c r="J552" i="11"/>
  <c r="I552" i="11"/>
  <c r="H552" i="11"/>
  <c r="G552" i="11"/>
  <c r="F552" i="11"/>
  <c r="E552" i="11"/>
  <c r="D552" i="11"/>
  <c r="C552" i="11"/>
  <c r="A552" i="11"/>
  <c r="O551" i="11"/>
  <c r="K551" i="11"/>
  <c r="J551" i="11"/>
  <c r="I551" i="11"/>
  <c r="H551" i="11"/>
  <c r="G551" i="11"/>
  <c r="F551" i="11"/>
  <c r="E551" i="11"/>
  <c r="D551" i="11"/>
  <c r="C551" i="11"/>
  <c r="A551" i="11"/>
  <c r="O550" i="11"/>
  <c r="K550" i="11"/>
  <c r="J550" i="11"/>
  <c r="I550" i="11"/>
  <c r="H550" i="11"/>
  <c r="N550" i="11" s="1"/>
  <c r="G550" i="11"/>
  <c r="F550" i="11"/>
  <c r="E550" i="11"/>
  <c r="D550" i="11"/>
  <c r="C550" i="11"/>
  <c r="A550" i="11"/>
  <c r="O549" i="11"/>
  <c r="K549" i="11"/>
  <c r="J549" i="11"/>
  <c r="I549" i="11"/>
  <c r="H549" i="11"/>
  <c r="G549" i="11"/>
  <c r="F549" i="11"/>
  <c r="E549" i="11"/>
  <c r="D549" i="11"/>
  <c r="C549" i="11"/>
  <c r="A549" i="11"/>
  <c r="O548" i="11"/>
  <c r="K548" i="11"/>
  <c r="J548" i="11"/>
  <c r="I548" i="11"/>
  <c r="H548" i="11"/>
  <c r="G548" i="11"/>
  <c r="F548" i="11"/>
  <c r="E548" i="11"/>
  <c r="D548" i="11"/>
  <c r="C548" i="11"/>
  <c r="A548" i="11"/>
  <c r="O547" i="11"/>
  <c r="K547" i="11"/>
  <c r="J547" i="11"/>
  <c r="I547" i="11"/>
  <c r="H547" i="11"/>
  <c r="N547" i="11" s="1"/>
  <c r="G547" i="11"/>
  <c r="F547" i="11"/>
  <c r="E547" i="11"/>
  <c r="D547" i="11"/>
  <c r="C547" i="11"/>
  <c r="A547" i="11"/>
  <c r="O546" i="11"/>
  <c r="K546" i="11"/>
  <c r="J546" i="11"/>
  <c r="I546" i="11"/>
  <c r="H546" i="11"/>
  <c r="G546" i="11"/>
  <c r="F546" i="11"/>
  <c r="E546" i="11"/>
  <c r="D546" i="11"/>
  <c r="C546" i="11"/>
  <c r="A546" i="11"/>
  <c r="O545" i="11"/>
  <c r="K545" i="11"/>
  <c r="J545" i="11"/>
  <c r="I545" i="11"/>
  <c r="H545" i="11"/>
  <c r="G545" i="11"/>
  <c r="F545" i="11"/>
  <c r="E545" i="11"/>
  <c r="D545" i="11"/>
  <c r="C545" i="11"/>
  <c r="A545" i="11"/>
  <c r="O544" i="11"/>
  <c r="K544" i="11"/>
  <c r="J544" i="11"/>
  <c r="I544" i="11"/>
  <c r="H544" i="11"/>
  <c r="G544" i="11"/>
  <c r="F544" i="11"/>
  <c r="E544" i="11"/>
  <c r="D544" i="11"/>
  <c r="C544" i="11"/>
  <c r="A544" i="11"/>
  <c r="O543" i="11"/>
  <c r="K543" i="11"/>
  <c r="J543" i="11"/>
  <c r="I543" i="11"/>
  <c r="H543" i="11"/>
  <c r="G543" i="11"/>
  <c r="F543" i="11"/>
  <c r="E543" i="11"/>
  <c r="D543" i="11"/>
  <c r="C543" i="11"/>
  <c r="A543" i="11"/>
  <c r="O542" i="11"/>
  <c r="K542" i="11"/>
  <c r="J542" i="11"/>
  <c r="I542" i="11"/>
  <c r="H542" i="11"/>
  <c r="G542" i="11"/>
  <c r="F542" i="11"/>
  <c r="E542" i="11"/>
  <c r="D542" i="11"/>
  <c r="C542" i="11"/>
  <c r="A542" i="11"/>
  <c r="O541" i="11"/>
  <c r="K541" i="11"/>
  <c r="J541" i="11"/>
  <c r="I541" i="11"/>
  <c r="H541" i="11"/>
  <c r="G541" i="11"/>
  <c r="F541" i="11"/>
  <c r="E541" i="11"/>
  <c r="D541" i="11"/>
  <c r="C541" i="11"/>
  <c r="A541" i="11"/>
  <c r="O540" i="11"/>
  <c r="K540" i="11"/>
  <c r="J540" i="11"/>
  <c r="I540" i="11"/>
  <c r="H540" i="11"/>
  <c r="G540" i="11"/>
  <c r="F540" i="11"/>
  <c r="E540" i="11"/>
  <c r="D540" i="11"/>
  <c r="C540" i="11"/>
  <c r="A540" i="11"/>
  <c r="O539" i="11"/>
  <c r="K539" i="11"/>
  <c r="J539" i="11"/>
  <c r="I539" i="11"/>
  <c r="H539" i="11"/>
  <c r="G539" i="11"/>
  <c r="F539" i="11"/>
  <c r="E539" i="11"/>
  <c r="D539" i="11"/>
  <c r="C539" i="11"/>
  <c r="A539" i="11"/>
  <c r="O538" i="11"/>
  <c r="K538" i="11"/>
  <c r="J538" i="11"/>
  <c r="I538" i="11"/>
  <c r="H538" i="11"/>
  <c r="G538" i="11"/>
  <c r="F538" i="11"/>
  <c r="E538" i="11"/>
  <c r="D538" i="11"/>
  <c r="C538" i="11"/>
  <c r="A538" i="11"/>
  <c r="O537" i="11"/>
  <c r="K537" i="11"/>
  <c r="J537" i="11"/>
  <c r="I537" i="11"/>
  <c r="H537" i="11"/>
  <c r="G537" i="11"/>
  <c r="F537" i="11"/>
  <c r="E537" i="11"/>
  <c r="D537" i="11"/>
  <c r="C537" i="11"/>
  <c r="A537" i="11"/>
  <c r="O536" i="11"/>
  <c r="K536" i="11"/>
  <c r="J536" i="11"/>
  <c r="I536" i="11"/>
  <c r="H536" i="11"/>
  <c r="G536" i="11"/>
  <c r="F536" i="11"/>
  <c r="E536" i="11"/>
  <c r="D536" i="11"/>
  <c r="C536" i="11"/>
  <c r="A536" i="11"/>
  <c r="O535" i="11"/>
  <c r="K535" i="11"/>
  <c r="J535" i="11"/>
  <c r="I535" i="11"/>
  <c r="H535" i="11"/>
  <c r="G535" i="11"/>
  <c r="F535" i="11"/>
  <c r="E535" i="11"/>
  <c r="D535" i="11"/>
  <c r="C535" i="11"/>
  <c r="A535" i="11"/>
  <c r="O534" i="11"/>
  <c r="K534" i="11"/>
  <c r="J534" i="11"/>
  <c r="I534" i="11"/>
  <c r="H534" i="11"/>
  <c r="G534" i="11"/>
  <c r="F534" i="11"/>
  <c r="E534" i="11"/>
  <c r="D534" i="11"/>
  <c r="C534" i="11"/>
  <c r="A534" i="11"/>
  <c r="O533" i="11"/>
  <c r="K533" i="11"/>
  <c r="J533" i="11"/>
  <c r="I533" i="11"/>
  <c r="H533" i="11"/>
  <c r="G533" i="11"/>
  <c r="F533" i="11"/>
  <c r="E533" i="11"/>
  <c r="D533" i="11"/>
  <c r="C533" i="11"/>
  <c r="A533" i="11"/>
  <c r="O532" i="11"/>
  <c r="K532" i="11"/>
  <c r="J532" i="11"/>
  <c r="I532" i="11"/>
  <c r="H532" i="11"/>
  <c r="G532" i="11"/>
  <c r="F532" i="11"/>
  <c r="E532" i="11"/>
  <c r="D532" i="11"/>
  <c r="C532" i="11"/>
  <c r="A532" i="11"/>
  <c r="O531" i="11"/>
  <c r="K531" i="11"/>
  <c r="J531" i="11"/>
  <c r="I531" i="11"/>
  <c r="H531" i="11"/>
  <c r="G531" i="11"/>
  <c r="F531" i="11"/>
  <c r="E531" i="11"/>
  <c r="D531" i="11"/>
  <c r="C531" i="11"/>
  <c r="A531" i="11"/>
  <c r="F600" i="18"/>
  <c r="E600" i="18"/>
  <c r="D600" i="18"/>
  <c r="H600" i="18" s="1"/>
  <c r="C600" i="18"/>
  <c r="A600" i="18"/>
  <c r="F599" i="18"/>
  <c r="E599" i="18"/>
  <c r="D599" i="18"/>
  <c r="C599" i="18"/>
  <c r="H599" i="18" s="1"/>
  <c r="A599" i="18"/>
  <c r="H598" i="18"/>
  <c r="F598" i="18"/>
  <c r="E598" i="18"/>
  <c r="D598" i="18"/>
  <c r="C598" i="18"/>
  <c r="A598" i="18"/>
  <c r="F597" i="18"/>
  <c r="E597" i="18"/>
  <c r="D597" i="18"/>
  <c r="C597" i="18"/>
  <c r="H597" i="18" s="1"/>
  <c r="A597" i="18"/>
  <c r="F596" i="18"/>
  <c r="E596" i="18"/>
  <c r="D596" i="18"/>
  <c r="C596" i="18"/>
  <c r="A596" i="18"/>
  <c r="F595" i="18"/>
  <c r="E595" i="18"/>
  <c r="D595" i="18"/>
  <c r="C595" i="18"/>
  <c r="H595" i="18" s="1"/>
  <c r="A595" i="18"/>
  <c r="F594" i="18"/>
  <c r="E594" i="18"/>
  <c r="D594" i="18"/>
  <c r="C594" i="18"/>
  <c r="H594" i="18" s="1"/>
  <c r="A594" i="18"/>
  <c r="F593" i="18"/>
  <c r="E593" i="18"/>
  <c r="D593" i="18"/>
  <c r="C593" i="18"/>
  <c r="H593" i="18" s="1"/>
  <c r="A593" i="18"/>
  <c r="F592" i="18"/>
  <c r="E592" i="18"/>
  <c r="D592" i="18"/>
  <c r="C592" i="18"/>
  <c r="A592" i="18"/>
  <c r="F591" i="18"/>
  <c r="E591" i="18"/>
  <c r="D591" i="18"/>
  <c r="C591" i="18"/>
  <c r="H591" i="18" s="1"/>
  <c r="A591" i="18"/>
  <c r="F590" i="18"/>
  <c r="E590" i="18"/>
  <c r="H590" i="18" s="1"/>
  <c r="D590" i="18"/>
  <c r="C590" i="18"/>
  <c r="A590" i="18"/>
  <c r="F589" i="18"/>
  <c r="E589" i="18"/>
  <c r="D589" i="18"/>
  <c r="C589" i="18"/>
  <c r="H589" i="18" s="1"/>
  <c r="A589" i="18"/>
  <c r="F588" i="18"/>
  <c r="E588" i="18"/>
  <c r="D588" i="18"/>
  <c r="C588" i="18"/>
  <c r="H588" i="18" s="1"/>
  <c r="A588" i="18"/>
  <c r="F587" i="18"/>
  <c r="E587" i="18"/>
  <c r="D587" i="18"/>
  <c r="H587" i="18" s="1"/>
  <c r="C587" i="18"/>
  <c r="A587" i="18"/>
  <c r="F586" i="18"/>
  <c r="H586" i="18" s="1"/>
  <c r="E586" i="18"/>
  <c r="D586" i="18"/>
  <c r="C586" i="18"/>
  <c r="A586" i="18"/>
  <c r="F585" i="18"/>
  <c r="E585" i="18"/>
  <c r="D585" i="18"/>
  <c r="C585" i="18"/>
  <c r="H585" i="18" s="1"/>
  <c r="A585" i="18"/>
  <c r="F584" i="18"/>
  <c r="E584" i="18"/>
  <c r="D584" i="18"/>
  <c r="C584" i="18"/>
  <c r="H584" i="18" s="1"/>
  <c r="A584" i="18"/>
  <c r="F583" i="18"/>
  <c r="E583" i="18"/>
  <c r="D583" i="18"/>
  <c r="C583" i="18"/>
  <c r="H583" i="18" s="1"/>
  <c r="A583" i="18"/>
  <c r="F582" i="18"/>
  <c r="E582" i="18"/>
  <c r="H582" i="18" s="1"/>
  <c r="D582" i="18"/>
  <c r="C582" i="18"/>
  <c r="A582" i="18"/>
  <c r="F581" i="18"/>
  <c r="E581" i="18"/>
  <c r="D581" i="18"/>
  <c r="C581" i="18"/>
  <c r="A581" i="18"/>
  <c r="F580" i="18"/>
  <c r="E580" i="18"/>
  <c r="D580" i="18"/>
  <c r="C580" i="18"/>
  <c r="A580" i="18"/>
  <c r="F579" i="18"/>
  <c r="E579" i="18"/>
  <c r="D579" i="18"/>
  <c r="C579" i="18"/>
  <c r="H579" i="18" s="1"/>
  <c r="A579" i="18"/>
  <c r="F578" i="18"/>
  <c r="E578" i="18"/>
  <c r="D578" i="18"/>
  <c r="C578" i="18"/>
  <c r="H578" i="18" s="1"/>
  <c r="A578" i="18"/>
  <c r="F577" i="18"/>
  <c r="E577" i="18"/>
  <c r="D577" i="18"/>
  <c r="C577" i="18"/>
  <c r="A577" i="18"/>
  <c r="F576" i="18"/>
  <c r="E576" i="18"/>
  <c r="D576" i="18"/>
  <c r="C576" i="18"/>
  <c r="H576" i="18" s="1"/>
  <c r="A576" i="18"/>
  <c r="H575" i="18"/>
  <c r="F575" i="18"/>
  <c r="E575" i="18"/>
  <c r="D575" i="18"/>
  <c r="C575" i="18"/>
  <c r="A575" i="18"/>
  <c r="F574" i="18"/>
  <c r="E574" i="18"/>
  <c r="D574" i="18"/>
  <c r="C574" i="18"/>
  <c r="A574" i="18"/>
  <c r="F573" i="18"/>
  <c r="E573" i="18"/>
  <c r="D573" i="18"/>
  <c r="C573" i="18"/>
  <c r="H573" i="18" s="1"/>
  <c r="A573" i="18"/>
  <c r="F572" i="18"/>
  <c r="E572" i="18"/>
  <c r="D572" i="18"/>
  <c r="C572" i="18"/>
  <c r="H572" i="18" s="1"/>
  <c r="A572" i="18"/>
  <c r="F571" i="18"/>
  <c r="H571" i="18" s="1"/>
  <c r="E571" i="18"/>
  <c r="D571" i="18"/>
  <c r="C571" i="18"/>
  <c r="A571" i="18"/>
  <c r="F570" i="18"/>
  <c r="E570" i="18"/>
  <c r="D570" i="18"/>
  <c r="H570" i="18" s="1"/>
  <c r="C570" i="18"/>
  <c r="A570" i="18"/>
  <c r="F569" i="18"/>
  <c r="E569" i="18"/>
  <c r="D569" i="18"/>
  <c r="C569" i="18"/>
  <c r="H569" i="18" s="1"/>
  <c r="A569" i="18"/>
  <c r="F568" i="18"/>
  <c r="E568" i="18"/>
  <c r="D568" i="18"/>
  <c r="C568" i="18"/>
  <c r="H568" i="18" s="1"/>
  <c r="A568" i="18"/>
  <c r="F567" i="18"/>
  <c r="E567" i="18"/>
  <c r="D567" i="18"/>
  <c r="C567" i="18"/>
  <c r="H567" i="18" s="1"/>
  <c r="A567" i="18"/>
  <c r="F566" i="18"/>
  <c r="E566" i="18"/>
  <c r="H566" i="18" s="1"/>
  <c r="D566" i="18"/>
  <c r="C566" i="18"/>
  <c r="A566" i="18"/>
  <c r="F565" i="18"/>
  <c r="E565" i="18"/>
  <c r="D565" i="18"/>
  <c r="C565" i="18"/>
  <c r="H565" i="18" s="1"/>
  <c r="A565" i="18"/>
  <c r="F564" i="18"/>
  <c r="E564" i="18"/>
  <c r="D564" i="18"/>
  <c r="C564" i="18"/>
  <c r="H564" i="18" s="1"/>
  <c r="A564" i="18"/>
  <c r="F563" i="18"/>
  <c r="E563" i="18"/>
  <c r="D563" i="18"/>
  <c r="C563" i="18"/>
  <c r="H563" i="18" s="1"/>
  <c r="A563" i="18"/>
  <c r="H562" i="18"/>
  <c r="F562" i="18"/>
  <c r="E562" i="18"/>
  <c r="D562" i="18"/>
  <c r="C562" i="18"/>
  <c r="A562" i="18"/>
  <c r="F561" i="18"/>
  <c r="E561" i="18"/>
  <c r="D561" i="18"/>
  <c r="C561" i="18"/>
  <c r="H561" i="18" s="1"/>
  <c r="A561" i="18"/>
  <c r="F560" i="18"/>
  <c r="E560" i="18"/>
  <c r="D560" i="18"/>
  <c r="C560" i="18"/>
  <c r="A560" i="18"/>
  <c r="H559" i="18"/>
  <c r="F559" i="18"/>
  <c r="E559" i="18"/>
  <c r="D559" i="18"/>
  <c r="C559" i="18"/>
  <c r="A559" i="18"/>
  <c r="F558" i="18"/>
  <c r="E558" i="18"/>
  <c r="D558" i="18"/>
  <c r="C558" i="18"/>
  <c r="A558" i="18"/>
  <c r="F557" i="18"/>
  <c r="E557" i="18"/>
  <c r="D557" i="18"/>
  <c r="C557" i="18"/>
  <c r="H557" i="18" s="1"/>
  <c r="A557" i="18"/>
  <c r="F556" i="18"/>
  <c r="E556" i="18"/>
  <c r="D556" i="18"/>
  <c r="C556" i="18"/>
  <c r="A556" i="18"/>
  <c r="F555" i="18"/>
  <c r="E555" i="18"/>
  <c r="D555" i="18"/>
  <c r="H555" i="18" s="1"/>
  <c r="C555" i="18"/>
  <c r="A555" i="18"/>
  <c r="F554" i="18"/>
  <c r="E554" i="18"/>
  <c r="D554" i="18"/>
  <c r="C554" i="18"/>
  <c r="H554" i="18" s="1"/>
  <c r="A554" i="18"/>
  <c r="F553" i="18"/>
  <c r="E553" i="18"/>
  <c r="D553" i="18"/>
  <c r="C553" i="18"/>
  <c r="H553" i="18" s="1"/>
  <c r="A553" i="18"/>
  <c r="F552" i="18"/>
  <c r="E552" i="18"/>
  <c r="D552" i="18"/>
  <c r="C552" i="18"/>
  <c r="H552" i="18" s="1"/>
  <c r="A552" i="18"/>
  <c r="F551" i="18"/>
  <c r="H551" i="18" s="1"/>
  <c r="E551" i="18"/>
  <c r="D551" i="18"/>
  <c r="C551" i="18"/>
  <c r="A551" i="18"/>
  <c r="F550" i="18"/>
  <c r="E550" i="18"/>
  <c r="D550" i="18"/>
  <c r="C550" i="18"/>
  <c r="A550" i="18"/>
  <c r="F549" i="18"/>
  <c r="E549" i="18"/>
  <c r="D549" i="18"/>
  <c r="C549" i="18"/>
  <c r="H549" i="18" s="1"/>
  <c r="A549" i="18"/>
  <c r="F548" i="18"/>
  <c r="E548" i="18"/>
  <c r="D548" i="18"/>
  <c r="C548" i="18"/>
  <c r="H548" i="18" s="1"/>
  <c r="A548" i="18"/>
  <c r="H547" i="18"/>
  <c r="F547" i="18"/>
  <c r="E547" i="18"/>
  <c r="D547" i="18"/>
  <c r="C547" i="18"/>
  <c r="A547" i="18"/>
  <c r="F546" i="18"/>
  <c r="E546" i="18"/>
  <c r="D546" i="18"/>
  <c r="C546" i="18"/>
  <c r="A546" i="18"/>
  <c r="F545" i="18"/>
  <c r="E545" i="18"/>
  <c r="D545" i="18"/>
  <c r="C545" i="18"/>
  <c r="A545" i="18"/>
  <c r="F544" i="18"/>
  <c r="E544" i="18"/>
  <c r="D544" i="18"/>
  <c r="C544" i="18"/>
  <c r="H544" i="18" s="1"/>
  <c r="A544" i="18"/>
  <c r="F543" i="18"/>
  <c r="E543" i="18"/>
  <c r="D543" i="18"/>
  <c r="C543" i="18"/>
  <c r="H543" i="18" s="1"/>
  <c r="A543" i="18"/>
  <c r="F542" i="18"/>
  <c r="E542" i="18"/>
  <c r="D542" i="18"/>
  <c r="C542" i="18"/>
  <c r="A542" i="18"/>
  <c r="F541" i="18"/>
  <c r="E541" i="18"/>
  <c r="D541" i="18"/>
  <c r="C541" i="18"/>
  <c r="A541" i="18"/>
  <c r="F540" i="18"/>
  <c r="E540" i="18"/>
  <c r="D540" i="18"/>
  <c r="C540" i="18"/>
  <c r="H540" i="18" s="1"/>
  <c r="A540" i="18"/>
  <c r="F539" i="18"/>
  <c r="E539" i="18"/>
  <c r="D539" i="18"/>
  <c r="C539" i="18"/>
  <c r="H539" i="18" s="1"/>
  <c r="A539" i="18"/>
  <c r="F538" i="18"/>
  <c r="E538" i="18"/>
  <c r="D538" i="18"/>
  <c r="C538" i="18"/>
  <c r="A538" i="18"/>
  <c r="F537" i="18"/>
  <c r="E537" i="18"/>
  <c r="D537" i="18"/>
  <c r="C537" i="18"/>
  <c r="A537" i="18"/>
  <c r="F536" i="18"/>
  <c r="E536" i="18"/>
  <c r="D536" i="18"/>
  <c r="C536" i="18"/>
  <c r="A536" i="18"/>
  <c r="F535" i="18"/>
  <c r="E535" i="18"/>
  <c r="D535" i="18"/>
  <c r="C535" i="18"/>
  <c r="H535" i="18" s="1"/>
  <c r="A535" i="18"/>
  <c r="F534" i="18"/>
  <c r="E534" i="18"/>
  <c r="D534" i="18"/>
  <c r="C534" i="18"/>
  <c r="A534" i="18"/>
  <c r="F533" i="18"/>
  <c r="E533" i="18"/>
  <c r="D533" i="18"/>
  <c r="C533" i="18"/>
  <c r="H533" i="18" s="1"/>
  <c r="A533" i="18"/>
  <c r="F532" i="18"/>
  <c r="E532" i="18"/>
  <c r="D532" i="18"/>
  <c r="C532" i="18"/>
  <c r="A532" i="18"/>
  <c r="F531" i="18"/>
  <c r="E531" i="18"/>
  <c r="D531" i="18"/>
  <c r="C531" i="18"/>
  <c r="H531" i="18" s="1"/>
  <c r="A531" i="18"/>
  <c r="F530" i="18"/>
  <c r="E530" i="18"/>
  <c r="D530" i="18"/>
  <c r="C530" i="18"/>
  <c r="A530" i="18"/>
  <c r="V48" i="1"/>
  <c r="F48" i="1"/>
  <c r="M600" i="11" l="1"/>
  <c r="M548" i="11"/>
  <c r="M549" i="11"/>
  <c r="N537" i="11"/>
  <c r="M566" i="11"/>
  <c r="M536" i="11"/>
  <c r="N540" i="11"/>
  <c r="N582" i="11"/>
  <c r="M558" i="11"/>
  <c r="N544" i="11"/>
  <c r="N567" i="11"/>
  <c r="M582" i="11"/>
  <c r="M572" i="11"/>
  <c r="N566" i="11"/>
  <c r="Q566" i="11" s="1"/>
  <c r="M565" i="11"/>
  <c r="N572" i="11"/>
  <c r="M541" i="11"/>
  <c r="N542" i="11"/>
  <c r="M590" i="11"/>
  <c r="M580" i="11"/>
  <c r="M599" i="11"/>
  <c r="N600" i="11"/>
  <c r="Q600" i="11" s="1"/>
  <c r="N564" i="11"/>
  <c r="Q564" i="11" s="1"/>
  <c r="N551" i="11"/>
  <c r="M550" i="11"/>
  <c r="Q550" i="11" s="1"/>
  <c r="M553" i="11"/>
  <c r="N554" i="11"/>
  <c r="N590" i="11"/>
  <c r="H541" i="18"/>
  <c r="H556" i="18"/>
  <c r="H574" i="18"/>
  <c r="H537" i="18"/>
  <c r="H545" i="18"/>
  <c r="H560" i="18"/>
  <c r="H534" i="18"/>
  <c r="H580" i="18"/>
  <c r="H530" i="18"/>
  <c r="H538" i="18"/>
  <c r="H542" i="18"/>
  <c r="H546" i="18"/>
  <c r="H550" i="18"/>
  <c r="H558" i="18"/>
  <c r="H577" i="18"/>
  <c r="H532" i="18"/>
  <c r="H592" i="18"/>
  <c r="H596" i="18"/>
  <c r="H536" i="18"/>
  <c r="H581" i="18"/>
  <c r="M531" i="11"/>
  <c r="M560" i="11"/>
  <c r="N561" i="11"/>
  <c r="N568" i="11"/>
  <c r="M556" i="11"/>
  <c r="N574" i="11"/>
  <c r="M576" i="11"/>
  <c r="N577" i="11"/>
  <c r="M533" i="11"/>
  <c r="N534" i="11"/>
  <c r="M559" i="11"/>
  <c r="N563" i="11"/>
  <c r="M569" i="11"/>
  <c r="N570" i="11"/>
  <c r="M542" i="11"/>
  <c r="Q542" i="11" s="1"/>
  <c r="M589" i="11"/>
  <c r="M532" i="11"/>
  <c r="Q582" i="11"/>
  <c r="N596" i="11"/>
  <c r="Q596" i="11" s="1"/>
  <c r="N576" i="11"/>
  <c r="M585" i="11"/>
  <c r="N586" i="11"/>
  <c r="M598" i="11"/>
  <c r="Q598" i="11" s="1"/>
  <c r="N579" i="11"/>
  <c r="M588" i="11"/>
  <c r="M564" i="11"/>
  <c r="M581" i="11"/>
  <c r="N599" i="11"/>
  <c r="N535" i="11"/>
  <c r="Q535" i="11" s="1"/>
  <c r="N558" i="11"/>
  <c r="Q558" i="11" s="1"/>
  <c r="M534" i="11"/>
  <c r="M537" i="11"/>
  <c r="M557" i="11"/>
  <c r="M574" i="11"/>
  <c r="M594" i="11"/>
  <c r="M597" i="11"/>
  <c r="Q534" i="11"/>
  <c r="M575" i="11"/>
  <c r="N583" i="11"/>
  <c r="N597" i="11"/>
  <c r="N565" i="11"/>
  <c r="Q565" i="11" s="1"/>
  <c r="M578" i="11"/>
  <c r="M596" i="11"/>
  <c r="M543" i="11"/>
  <c r="M571" i="11"/>
  <c r="M592" i="11"/>
  <c r="N593" i="11"/>
  <c r="M539" i="11"/>
  <c r="Q572" i="11"/>
  <c r="Q590" i="11"/>
  <c r="N533" i="11"/>
  <c r="N536" i="11"/>
  <c r="Q536" i="11" s="1"/>
  <c r="N543" i="11"/>
  <c r="M567" i="11"/>
  <c r="Q567" i="11" s="1"/>
  <c r="N571" i="11"/>
  <c r="N575" i="11"/>
  <c r="M595" i="11"/>
  <c r="M535" i="11"/>
  <c r="N539" i="11"/>
  <c r="M545" i="11"/>
  <c r="Q545" i="11" s="1"/>
  <c r="N557" i="11"/>
  <c r="M570" i="11"/>
  <c r="M577" i="11"/>
  <c r="N578" i="11"/>
  <c r="N589" i="11"/>
  <c r="Q589" i="11" s="1"/>
  <c r="M546" i="11"/>
  <c r="N532" i="11"/>
  <c r="Q532" i="11" s="1"/>
  <c r="N546" i="11"/>
  <c r="M538" i="11"/>
  <c r="M552" i="11"/>
  <c r="N553" i="11"/>
  <c r="M563" i="11"/>
  <c r="M584" i="11"/>
  <c r="Q584" i="11" s="1"/>
  <c r="N585" i="11"/>
  <c r="N556" i="11"/>
  <c r="N560" i="11"/>
  <c r="Q560" i="11" s="1"/>
  <c r="N588" i="11"/>
  <c r="N592" i="11"/>
  <c r="M591" i="11"/>
  <c r="N595" i="11"/>
  <c r="N581" i="11"/>
  <c r="Q581" i="11" s="1"/>
  <c r="Q537" i="11"/>
  <c r="M555" i="11"/>
  <c r="Q555" i="11" s="1"/>
  <c r="Q576" i="11"/>
  <c r="M587" i="11"/>
  <c r="N549" i="11"/>
  <c r="Q549" i="11" s="1"/>
  <c r="N531" i="11"/>
  <c r="Q531" i="11" s="1"/>
  <c r="N538" i="11"/>
  <c r="M544" i="11"/>
  <c r="Q544" i="11" s="1"/>
  <c r="N545" i="11"/>
  <c r="N548" i="11"/>
  <c r="N552" i="11"/>
  <c r="N580" i="11"/>
  <c r="N584" i="11"/>
  <c r="M583" i="11"/>
  <c r="N587" i="11"/>
  <c r="N591" i="11"/>
  <c r="Q591" i="11" s="1"/>
  <c r="M562" i="11"/>
  <c r="M540" i="11"/>
  <c r="Q540" i="11" s="1"/>
  <c r="M551" i="11"/>
  <c r="N559" i="11"/>
  <c r="Q559" i="11" s="1"/>
  <c r="N541" i="11"/>
  <c r="Q541" i="11" s="1"/>
  <c r="M554" i="11"/>
  <c r="Q554" i="11" s="1"/>
  <c r="M561" i="11"/>
  <c r="N562" i="11"/>
  <c r="N573" i="11"/>
  <c r="M586" i="11"/>
  <c r="M593" i="11"/>
  <c r="Q593" i="11" s="1"/>
  <c r="N594" i="11"/>
  <c r="N555" i="11"/>
  <c r="M547" i="11"/>
  <c r="Q547" i="11" s="1"/>
  <c r="M568" i="11"/>
  <c r="Q568" i="11" s="1"/>
  <c r="N569" i="11"/>
  <c r="Q569" i="11" s="1"/>
  <c r="M579" i="11"/>
  <c r="Q548" i="11"/>
  <c r="Q573" i="11"/>
  <c r="Q580" i="11"/>
  <c r="Q553" i="11"/>
  <c r="A27" i="18"/>
  <c r="A16" i="15"/>
  <c r="A516" i="18"/>
  <c r="C516" i="18"/>
  <c r="D516" i="18"/>
  <c r="E516" i="18"/>
  <c r="F516" i="18"/>
  <c r="A517" i="18"/>
  <c r="C517" i="18"/>
  <c r="D517" i="18"/>
  <c r="E517" i="18"/>
  <c r="H517" i="18" s="1"/>
  <c r="F517" i="18"/>
  <c r="A518" i="18"/>
  <c r="C518" i="18"/>
  <c r="H518" i="18" s="1"/>
  <c r="D518" i="18"/>
  <c r="E518" i="18"/>
  <c r="F518" i="18"/>
  <c r="A519" i="18"/>
  <c r="C519" i="18"/>
  <c r="D519" i="18"/>
  <c r="E519" i="18"/>
  <c r="F519" i="18"/>
  <c r="A520" i="18"/>
  <c r="C520" i="18"/>
  <c r="H520" i="18" s="1"/>
  <c r="D520" i="18"/>
  <c r="E520" i="18"/>
  <c r="F520" i="18"/>
  <c r="A521" i="18"/>
  <c r="C521" i="18"/>
  <c r="D521" i="18"/>
  <c r="E521" i="18"/>
  <c r="F521" i="18"/>
  <c r="A522" i="18"/>
  <c r="C522" i="18"/>
  <c r="D522" i="18"/>
  <c r="E522" i="18"/>
  <c r="F522" i="18"/>
  <c r="A523" i="18"/>
  <c r="C523" i="18"/>
  <c r="D523" i="18"/>
  <c r="E523" i="18"/>
  <c r="F523" i="18"/>
  <c r="A524" i="18"/>
  <c r="C524" i="18"/>
  <c r="D524" i="18"/>
  <c r="E524" i="18"/>
  <c r="F524" i="18"/>
  <c r="A525" i="18"/>
  <c r="C525" i="18"/>
  <c r="H525" i="18" s="1"/>
  <c r="D525" i="18"/>
  <c r="E525" i="18"/>
  <c r="F525" i="18"/>
  <c r="A526" i="18"/>
  <c r="C526" i="18"/>
  <c r="D526" i="18"/>
  <c r="E526" i="18"/>
  <c r="F526" i="18"/>
  <c r="A527" i="18"/>
  <c r="C527" i="18"/>
  <c r="D527" i="18"/>
  <c r="E527" i="18"/>
  <c r="F527" i="18"/>
  <c r="A528" i="18"/>
  <c r="C528" i="18"/>
  <c r="D528" i="18"/>
  <c r="E528" i="18"/>
  <c r="F528" i="18"/>
  <c r="A529" i="18"/>
  <c r="C529" i="18"/>
  <c r="D529" i="18"/>
  <c r="E529" i="18"/>
  <c r="F529" i="18"/>
  <c r="C27" i="18"/>
  <c r="D27" i="18"/>
  <c r="E27" i="18"/>
  <c r="F27" i="18"/>
  <c r="A56" i="11"/>
  <c r="C56" i="11"/>
  <c r="D56" i="11"/>
  <c r="E56" i="11"/>
  <c r="F56" i="11"/>
  <c r="G56" i="11"/>
  <c r="H56" i="11"/>
  <c r="I56" i="11"/>
  <c r="J56" i="11"/>
  <c r="K56" i="11"/>
  <c r="O56" i="11"/>
  <c r="C8" i="18"/>
  <c r="D8" i="18"/>
  <c r="E8" i="18"/>
  <c r="F8" i="18"/>
  <c r="C9" i="18"/>
  <c r="D9" i="18"/>
  <c r="E9" i="18"/>
  <c r="F9" i="18"/>
  <c r="C10" i="18"/>
  <c r="D10" i="18"/>
  <c r="E10" i="18"/>
  <c r="F10" i="18"/>
  <c r="C11" i="18"/>
  <c r="D11" i="18"/>
  <c r="E11" i="18"/>
  <c r="F11" i="18"/>
  <c r="C12" i="18"/>
  <c r="D12" i="18"/>
  <c r="E12" i="18"/>
  <c r="F12" i="18"/>
  <c r="C13" i="18"/>
  <c r="D13" i="18"/>
  <c r="E13" i="18"/>
  <c r="F13" i="18"/>
  <c r="C14" i="18"/>
  <c r="D14" i="18"/>
  <c r="E14" i="18"/>
  <c r="F14" i="18"/>
  <c r="C15" i="18"/>
  <c r="D15" i="18"/>
  <c r="E15" i="18"/>
  <c r="F15" i="18"/>
  <c r="C16" i="18"/>
  <c r="D16" i="18"/>
  <c r="E16" i="18"/>
  <c r="F16" i="18"/>
  <c r="C17" i="18"/>
  <c r="D17" i="18"/>
  <c r="E17" i="18"/>
  <c r="F17" i="18"/>
  <c r="C18" i="18"/>
  <c r="D18" i="18"/>
  <c r="E18" i="18"/>
  <c r="F18" i="18"/>
  <c r="C19" i="18"/>
  <c r="D19" i="18"/>
  <c r="E19" i="18"/>
  <c r="F19" i="18"/>
  <c r="C20" i="18"/>
  <c r="D20" i="18"/>
  <c r="E20" i="18"/>
  <c r="F20" i="18"/>
  <c r="C21" i="18"/>
  <c r="D21" i="18"/>
  <c r="E21" i="18"/>
  <c r="F21" i="18"/>
  <c r="C22" i="18"/>
  <c r="D22" i="18"/>
  <c r="E22" i="18"/>
  <c r="F22" i="18"/>
  <c r="C23" i="18"/>
  <c r="D23" i="18"/>
  <c r="E23" i="18"/>
  <c r="F23" i="18"/>
  <c r="C24" i="18"/>
  <c r="D24" i="18"/>
  <c r="E24" i="18"/>
  <c r="F24" i="18"/>
  <c r="C25" i="18"/>
  <c r="D25" i="18"/>
  <c r="E25" i="18"/>
  <c r="F25" i="18"/>
  <c r="C26" i="18"/>
  <c r="D26" i="18"/>
  <c r="E26" i="18"/>
  <c r="F26" i="18"/>
  <c r="C28" i="18"/>
  <c r="D28" i="18"/>
  <c r="E28" i="18"/>
  <c r="F28" i="18"/>
  <c r="C29" i="18"/>
  <c r="D29" i="18"/>
  <c r="E29" i="18"/>
  <c r="F29" i="18"/>
  <c r="C30" i="18"/>
  <c r="D30" i="18"/>
  <c r="E30" i="18"/>
  <c r="F30" i="18"/>
  <c r="C31" i="18"/>
  <c r="D31" i="18"/>
  <c r="E31" i="18"/>
  <c r="F31" i="18"/>
  <c r="C32" i="18"/>
  <c r="D32" i="18"/>
  <c r="E32" i="18"/>
  <c r="F32" i="18"/>
  <c r="C33" i="18"/>
  <c r="D33" i="18"/>
  <c r="E33" i="18"/>
  <c r="F33" i="18"/>
  <c r="C34" i="18"/>
  <c r="D34" i="18"/>
  <c r="E34" i="18"/>
  <c r="F34" i="18"/>
  <c r="C35" i="18"/>
  <c r="D35" i="18"/>
  <c r="E35" i="18"/>
  <c r="F35" i="18"/>
  <c r="C36" i="18"/>
  <c r="D36" i="18"/>
  <c r="E36" i="18"/>
  <c r="F36" i="18"/>
  <c r="C37" i="18"/>
  <c r="D37" i="18"/>
  <c r="E37" i="18"/>
  <c r="F37" i="18"/>
  <c r="C38" i="18"/>
  <c r="D38" i="18"/>
  <c r="E38" i="18"/>
  <c r="F38" i="18"/>
  <c r="C39" i="18"/>
  <c r="D39" i="18"/>
  <c r="E39" i="18"/>
  <c r="F39" i="18"/>
  <c r="C40" i="18"/>
  <c r="D40" i="18"/>
  <c r="E40" i="18"/>
  <c r="F40" i="18"/>
  <c r="C41" i="18"/>
  <c r="D41" i="18"/>
  <c r="E41" i="18"/>
  <c r="F41" i="18"/>
  <c r="C42" i="18"/>
  <c r="D42" i="18"/>
  <c r="E42" i="18"/>
  <c r="F42" i="18"/>
  <c r="C43" i="18"/>
  <c r="D43" i="18"/>
  <c r="E43" i="18"/>
  <c r="F43" i="18"/>
  <c r="C44" i="18"/>
  <c r="D44" i="18"/>
  <c r="E44" i="18"/>
  <c r="F44" i="18"/>
  <c r="C45" i="18"/>
  <c r="D45" i="18"/>
  <c r="E45" i="18"/>
  <c r="F45" i="18"/>
  <c r="C46" i="18"/>
  <c r="D46" i="18"/>
  <c r="E46" i="18"/>
  <c r="F46" i="18"/>
  <c r="C47" i="18"/>
  <c r="D47" i="18"/>
  <c r="E47" i="18"/>
  <c r="F47" i="18"/>
  <c r="C48" i="18"/>
  <c r="D48" i="18"/>
  <c r="E48" i="18"/>
  <c r="F48" i="18"/>
  <c r="C49" i="18"/>
  <c r="D49" i="18"/>
  <c r="E49" i="18"/>
  <c r="F49" i="18"/>
  <c r="C50" i="18"/>
  <c r="D50" i="18"/>
  <c r="E50" i="18"/>
  <c r="F50" i="18"/>
  <c r="C51" i="18"/>
  <c r="D51" i="18"/>
  <c r="E51" i="18"/>
  <c r="F51" i="18"/>
  <c r="C52" i="18"/>
  <c r="D52" i="18"/>
  <c r="E52" i="18"/>
  <c r="F52" i="18"/>
  <c r="C53" i="18"/>
  <c r="D53" i="18"/>
  <c r="E53" i="18"/>
  <c r="F53" i="18"/>
  <c r="C54" i="18"/>
  <c r="D54" i="18"/>
  <c r="E54" i="18"/>
  <c r="F54" i="18"/>
  <c r="C55" i="18"/>
  <c r="D55" i="18"/>
  <c r="E55" i="18"/>
  <c r="F55" i="18"/>
  <c r="C56" i="18"/>
  <c r="D56" i="18"/>
  <c r="E56" i="18"/>
  <c r="F56" i="18"/>
  <c r="C57" i="18"/>
  <c r="D57" i="18"/>
  <c r="E57" i="18"/>
  <c r="F57" i="18"/>
  <c r="C58" i="18"/>
  <c r="D58" i="18"/>
  <c r="E58" i="18"/>
  <c r="F58" i="18"/>
  <c r="C59" i="18"/>
  <c r="D59" i="18"/>
  <c r="E59" i="18"/>
  <c r="F59" i="18"/>
  <c r="C60" i="18"/>
  <c r="D60" i="18"/>
  <c r="E60" i="18"/>
  <c r="F60" i="18"/>
  <c r="C61" i="18"/>
  <c r="D61" i="18"/>
  <c r="E61" i="18"/>
  <c r="F61" i="18"/>
  <c r="C62" i="18"/>
  <c r="D62" i="18"/>
  <c r="E62" i="18"/>
  <c r="F62" i="18"/>
  <c r="C63" i="18"/>
  <c r="D63" i="18"/>
  <c r="E63" i="18"/>
  <c r="F63" i="18"/>
  <c r="C64" i="18"/>
  <c r="D64" i="18"/>
  <c r="E64" i="18"/>
  <c r="F64" i="18"/>
  <c r="C65" i="18"/>
  <c r="D65" i="18"/>
  <c r="E65" i="18"/>
  <c r="F65" i="18"/>
  <c r="C66" i="18"/>
  <c r="D66" i="18"/>
  <c r="E66" i="18"/>
  <c r="F66" i="18"/>
  <c r="C67" i="18"/>
  <c r="D67" i="18"/>
  <c r="E67" i="18"/>
  <c r="F67" i="18"/>
  <c r="C68" i="18"/>
  <c r="D68" i="18"/>
  <c r="E68" i="18"/>
  <c r="F68" i="18"/>
  <c r="C69" i="18"/>
  <c r="D69" i="18"/>
  <c r="E69" i="18"/>
  <c r="F69" i="18"/>
  <c r="C70" i="18"/>
  <c r="D70" i="18"/>
  <c r="E70" i="18"/>
  <c r="F70" i="18"/>
  <c r="C71" i="18"/>
  <c r="D71" i="18"/>
  <c r="E71" i="18"/>
  <c r="F71" i="18"/>
  <c r="C72" i="18"/>
  <c r="D72" i="18"/>
  <c r="E72" i="18"/>
  <c r="F72" i="18"/>
  <c r="C73" i="18"/>
  <c r="D73" i="18"/>
  <c r="E73" i="18"/>
  <c r="F73" i="18"/>
  <c r="C74" i="18"/>
  <c r="D74" i="18"/>
  <c r="E74" i="18"/>
  <c r="F74" i="18"/>
  <c r="C75" i="18"/>
  <c r="D75" i="18"/>
  <c r="E75" i="18"/>
  <c r="F75" i="18"/>
  <c r="C76" i="18"/>
  <c r="D76" i="18"/>
  <c r="E76" i="18"/>
  <c r="F76" i="18"/>
  <c r="C77" i="18"/>
  <c r="D77" i="18"/>
  <c r="E77" i="18"/>
  <c r="F77" i="18"/>
  <c r="C78" i="18"/>
  <c r="D78" i="18"/>
  <c r="E78" i="18"/>
  <c r="F78" i="18"/>
  <c r="C79" i="18"/>
  <c r="D79" i="18"/>
  <c r="E79" i="18"/>
  <c r="F79" i="18"/>
  <c r="C80" i="18"/>
  <c r="D80" i="18"/>
  <c r="E80" i="18"/>
  <c r="F80" i="18"/>
  <c r="C81" i="18"/>
  <c r="D81" i="18"/>
  <c r="E81" i="18"/>
  <c r="F81" i="18"/>
  <c r="C82" i="18"/>
  <c r="D82" i="18"/>
  <c r="E82" i="18"/>
  <c r="F82" i="18"/>
  <c r="C83" i="18"/>
  <c r="D83" i="18"/>
  <c r="E83" i="18"/>
  <c r="F83" i="18"/>
  <c r="C84" i="18"/>
  <c r="D84" i="18"/>
  <c r="E84" i="18"/>
  <c r="F84" i="18"/>
  <c r="C85" i="18"/>
  <c r="D85" i="18"/>
  <c r="E85" i="18"/>
  <c r="F85" i="18"/>
  <c r="C86" i="18"/>
  <c r="D86" i="18"/>
  <c r="E86" i="18"/>
  <c r="F86" i="18"/>
  <c r="C87" i="18"/>
  <c r="D87" i="18"/>
  <c r="E87" i="18"/>
  <c r="F87" i="18"/>
  <c r="C88" i="18"/>
  <c r="D88" i="18"/>
  <c r="E88" i="18"/>
  <c r="F88" i="18"/>
  <c r="C89" i="18"/>
  <c r="D89" i="18"/>
  <c r="E89" i="18"/>
  <c r="F89" i="18"/>
  <c r="C90" i="18"/>
  <c r="D90" i="18"/>
  <c r="E90" i="18"/>
  <c r="F90" i="18"/>
  <c r="C91" i="18"/>
  <c r="D91" i="18"/>
  <c r="E91" i="18"/>
  <c r="F91" i="18"/>
  <c r="C92" i="18"/>
  <c r="D92" i="18"/>
  <c r="E92" i="18"/>
  <c r="F92" i="18"/>
  <c r="C93" i="18"/>
  <c r="D93" i="18"/>
  <c r="E93" i="18"/>
  <c r="F93" i="18"/>
  <c r="C94" i="18"/>
  <c r="D94" i="18"/>
  <c r="E94" i="18"/>
  <c r="F94" i="18"/>
  <c r="C95" i="18"/>
  <c r="D95" i="18"/>
  <c r="E95" i="18"/>
  <c r="F95" i="18"/>
  <c r="C96" i="18"/>
  <c r="D96" i="18"/>
  <c r="E96" i="18"/>
  <c r="F96" i="18"/>
  <c r="C97" i="18"/>
  <c r="D97" i="18"/>
  <c r="E97" i="18"/>
  <c r="F97" i="18"/>
  <c r="C98" i="18"/>
  <c r="D98" i="18"/>
  <c r="E98" i="18"/>
  <c r="F98" i="18"/>
  <c r="C99" i="18"/>
  <c r="D99" i="18"/>
  <c r="E99" i="18"/>
  <c r="F99" i="18"/>
  <c r="C100" i="18"/>
  <c r="D100" i="18"/>
  <c r="E100" i="18"/>
  <c r="F100" i="18"/>
  <c r="C101" i="18"/>
  <c r="D101" i="18"/>
  <c r="E101" i="18"/>
  <c r="F101" i="18"/>
  <c r="C102" i="18"/>
  <c r="D102" i="18"/>
  <c r="E102" i="18"/>
  <c r="F102" i="18"/>
  <c r="C103" i="18"/>
  <c r="D103" i="18"/>
  <c r="E103" i="18"/>
  <c r="F103" i="18"/>
  <c r="C104" i="18"/>
  <c r="D104" i="18"/>
  <c r="E104" i="18"/>
  <c r="F104" i="18"/>
  <c r="C105" i="18"/>
  <c r="D105" i="18"/>
  <c r="E105" i="18"/>
  <c r="F105" i="18"/>
  <c r="C106" i="18"/>
  <c r="D106" i="18"/>
  <c r="E106" i="18"/>
  <c r="F106" i="18"/>
  <c r="C107" i="18"/>
  <c r="D107" i="18"/>
  <c r="E107" i="18"/>
  <c r="F107" i="18"/>
  <c r="C108" i="18"/>
  <c r="D108" i="18"/>
  <c r="E108" i="18"/>
  <c r="F108" i="18"/>
  <c r="C109" i="18"/>
  <c r="D109" i="18"/>
  <c r="E109" i="18"/>
  <c r="F109" i="18"/>
  <c r="C110" i="18"/>
  <c r="D110" i="18"/>
  <c r="E110" i="18"/>
  <c r="F110" i="18"/>
  <c r="C111" i="18"/>
  <c r="D111" i="18"/>
  <c r="E111" i="18"/>
  <c r="F111" i="18"/>
  <c r="C112" i="18"/>
  <c r="D112" i="18"/>
  <c r="E112" i="18"/>
  <c r="F112" i="18"/>
  <c r="C113" i="18"/>
  <c r="D113" i="18"/>
  <c r="E113" i="18"/>
  <c r="F113" i="18"/>
  <c r="C114" i="18"/>
  <c r="D114" i="18"/>
  <c r="E114" i="18"/>
  <c r="F114" i="18"/>
  <c r="C115" i="18"/>
  <c r="D115" i="18"/>
  <c r="E115" i="18"/>
  <c r="F115" i="18"/>
  <c r="C116" i="18"/>
  <c r="D116" i="18"/>
  <c r="E116" i="18"/>
  <c r="F116" i="18"/>
  <c r="C117" i="18"/>
  <c r="D117" i="18"/>
  <c r="E117" i="18"/>
  <c r="F117" i="18"/>
  <c r="C118" i="18"/>
  <c r="D118" i="18"/>
  <c r="E118" i="18"/>
  <c r="F118" i="18"/>
  <c r="C119" i="18"/>
  <c r="D119" i="18"/>
  <c r="E119" i="18"/>
  <c r="F119" i="18"/>
  <c r="C120" i="18"/>
  <c r="D120" i="18"/>
  <c r="E120" i="18"/>
  <c r="F120" i="18"/>
  <c r="C121" i="18"/>
  <c r="D121" i="18"/>
  <c r="E121" i="18"/>
  <c r="F121" i="18"/>
  <c r="C122" i="18"/>
  <c r="D122" i="18"/>
  <c r="E122" i="18"/>
  <c r="F122" i="18"/>
  <c r="C123" i="18"/>
  <c r="D123" i="18"/>
  <c r="E123" i="18"/>
  <c r="F123" i="18"/>
  <c r="C124" i="18"/>
  <c r="D124" i="18"/>
  <c r="E124" i="18"/>
  <c r="F124" i="18"/>
  <c r="C125" i="18"/>
  <c r="D125" i="18"/>
  <c r="E125" i="18"/>
  <c r="F125" i="18"/>
  <c r="C126" i="18"/>
  <c r="D126" i="18"/>
  <c r="E126" i="18"/>
  <c r="F126" i="18"/>
  <c r="C127" i="18"/>
  <c r="D127" i="18"/>
  <c r="E127" i="18"/>
  <c r="F127" i="18"/>
  <c r="C128" i="18"/>
  <c r="D128" i="18"/>
  <c r="E128" i="18"/>
  <c r="F128" i="18"/>
  <c r="C129" i="18"/>
  <c r="D129" i="18"/>
  <c r="E129" i="18"/>
  <c r="F129" i="18"/>
  <c r="C130" i="18"/>
  <c r="D130" i="18"/>
  <c r="E130" i="18"/>
  <c r="F130" i="18"/>
  <c r="C131" i="18"/>
  <c r="D131" i="18"/>
  <c r="E131" i="18"/>
  <c r="F131" i="18"/>
  <c r="C132" i="18"/>
  <c r="D132" i="18"/>
  <c r="E132" i="18"/>
  <c r="F132" i="18"/>
  <c r="C133" i="18"/>
  <c r="D133" i="18"/>
  <c r="E133" i="18"/>
  <c r="F133" i="18"/>
  <c r="C134" i="18"/>
  <c r="D134" i="18"/>
  <c r="E134" i="18"/>
  <c r="F134" i="18"/>
  <c r="C135" i="18"/>
  <c r="H135" i="18" s="1"/>
  <c r="D135" i="18"/>
  <c r="E135" i="18"/>
  <c r="F135" i="18"/>
  <c r="C136" i="18"/>
  <c r="D136" i="18"/>
  <c r="E136" i="18"/>
  <c r="F136" i="18"/>
  <c r="C137" i="18"/>
  <c r="D137" i="18"/>
  <c r="E137" i="18"/>
  <c r="F137" i="18"/>
  <c r="C138" i="18"/>
  <c r="D138" i="18"/>
  <c r="E138" i="18"/>
  <c r="F138" i="18"/>
  <c r="C139" i="18"/>
  <c r="D139" i="18"/>
  <c r="E139" i="18"/>
  <c r="F139" i="18"/>
  <c r="C140" i="18"/>
  <c r="D140" i="18"/>
  <c r="E140" i="18"/>
  <c r="F140" i="18"/>
  <c r="C141" i="18"/>
  <c r="D141" i="18"/>
  <c r="E141" i="18"/>
  <c r="F141" i="18"/>
  <c r="C142" i="18"/>
  <c r="D142" i="18"/>
  <c r="E142" i="18"/>
  <c r="F142" i="18"/>
  <c r="C143" i="18"/>
  <c r="D143" i="18"/>
  <c r="E143" i="18"/>
  <c r="F143" i="18"/>
  <c r="C144" i="18"/>
  <c r="D144" i="18"/>
  <c r="E144" i="18"/>
  <c r="F144" i="18"/>
  <c r="C145" i="18"/>
  <c r="D145" i="18"/>
  <c r="E145" i="18"/>
  <c r="F145" i="18"/>
  <c r="C146" i="18"/>
  <c r="D146" i="18"/>
  <c r="E146" i="18"/>
  <c r="F146" i="18"/>
  <c r="C147" i="18"/>
  <c r="D147" i="18"/>
  <c r="E147" i="18"/>
  <c r="F147" i="18"/>
  <c r="C148" i="18"/>
  <c r="D148" i="18"/>
  <c r="E148" i="18"/>
  <c r="F148" i="18"/>
  <c r="C149" i="18"/>
  <c r="D149" i="18"/>
  <c r="E149" i="18"/>
  <c r="F149" i="18"/>
  <c r="C150" i="18"/>
  <c r="D150" i="18"/>
  <c r="E150" i="18"/>
  <c r="F150" i="18"/>
  <c r="C151" i="18"/>
  <c r="D151" i="18"/>
  <c r="E151" i="18"/>
  <c r="F151" i="18"/>
  <c r="C152" i="18"/>
  <c r="D152" i="18"/>
  <c r="E152" i="18"/>
  <c r="F152" i="18"/>
  <c r="C153" i="18"/>
  <c r="D153" i="18"/>
  <c r="E153" i="18"/>
  <c r="F153" i="18"/>
  <c r="C154" i="18"/>
  <c r="D154" i="18"/>
  <c r="E154" i="18"/>
  <c r="F154" i="18"/>
  <c r="C155" i="18"/>
  <c r="D155" i="18"/>
  <c r="E155" i="18"/>
  <c r="F155" i="18"/>
  <c r="C156" i="18"/>
  <c r="D156" i="18"/>
  <c r="E156" i="18"/>
  <c r="F156" i="18"/>
  <c r="C157" i="18"/>
  <c r="D157" i="18"/>
  <c r="E157" i="18"/>
  <c r="F157" i="18"/>
  <c r="C158" i="18"/>
  <c r="D158" i="18"/>
  <c r="E158" i="18"/>
  <c r="F158" i="18"/>
  <c r="C159" i="18"/>
  <c r="D159" i="18"/>
  <c r="E159" i="18"/>
  <c r="F159" i="18"/>
  <c r="C160" i="18"/>
  <c r="D160" i="18"/>
  <c r="E160" i="18"/>
  <c r="F160" i="18"/>
  <c r="C161" i="18"/>
  <c r="D161" i="18"/>
  <c r="E161" i="18"/>
  <c r="F161" i="18"/>
  <c r="C162" i="18"/>
  <c r="D162" i="18"/>
  <c r="E162" i="18"/>
  <c r="F162" i="18"/>
  <c r="C163" i="18"/>
  <c r="D163" i="18"/>
  <c r="E163" i="18"/>
  <c r="F163" i="18"/>
  <c r="C164" i="18"/>
  <c r="D164" i="18"/>
  <c r="E164" i="18"/>
  <c r="F164" i="18"/>
  <c r="C165" i="18"/>
  <c r="D165" i="18"/>
  <c r="E165" i="18"/>
  <c r="F165" i="18"/>
  <c r="C166" i="18"/>
  <c r="D166" i="18"/>
  <c r="E166" i="18"/>
  <c r="F166" i="18"/>
  <c r="C167" i="18"/>
  <c r="D167" i="18"/>
  <c r="E167" i="18"/>
  <c r="F167" i="18"/>
  <c r="C168" i="18"/>
  <c r="D168" i="18"/>
  <c r="E168" i="18"/>
  <c r="F168" i="18"/>
  <c r="C169" i="18"/>
  <c r="D169" i="18"/>
  <c r="E169" i="18"/>
  <c r="F169" i="18"/>
  <c r="C170" i="18"/>
  <c r="D170" i="18"/>
  <c r="E170" i="18"/>
  <c r="F170" i="18"/>
  <c r="C171" i="18"/>
  <c r="D171" i="18"/>
  <c r="E171" i="18"/>
  <c r="F171" i="18"/>
  <c r="C172" i="18"/>
  <c r="D172" i="18"/>
  <c r="E172" i="18"/>
  <c r="F172" i="18"/>
  <c r="H172" i="18"/>
  <c r="C173" i="18"/>
  <c r="D173" i="18"/>
  <c r="E173" i="18"/>
  <c r="F173" i="18"/>
  <c r="C174" i="18"/>
  <c r="D174" i="18"/>
  <c r="E174" i="18"/>
  <c r="F174" i="18"/>
  <c r="C175" i="18"/>
  <c r="D175" i="18"/>
  <c r="E175" i="18"/>
  <c r="F175" i="18"/>
  <c r="C176" i="18"/>
  <c r="D176" i="18"/>
  <c r="E176" i="18"/>
  <c r="F176" i="18"/>
  <c r="C177" i="18"/>
  <c r="D177" i="18"/>
  <c r="E177" i="18"/>
  <c r="F177" i="18"/>
  <c r="C178" i="18"/>
  <c r="D178" i="18"/>
  <c r="E178" i="18"/>
  <c r="F178" i="18"/>
  <c r="C179" i="18"/>
  <c r="D179" i="18"/>
  <c r="E179" i="18"/>
  <c r="F179" i="18"/>
  <c r="C180" i="18"/>
  <c r="D180" i="18"/>
  <c r="E180" i="18"/>
  <c r="F180" i="18"/>
  <c r="C181" i="18"/>
  <c r="D181" i="18"/>
  <c r="E181" i="18"/>
  <c r="F181" i="18"/>
  <c r="C182" i="18"/>
  <c r="D182" i="18"/>
  <c r="E182" i="18"/>
  <c r="F182" i="18"/>
  <c r="C183" i="18"/>
  <c r="D183" i="18"/>
  <c r="E183" i="18"/>
  <c r="F183" i="18"/>
  <c r="C184" i="18"/>
  <c r="D184" i="18"/>
  <c r="E184" i="18"/>
  <c r="F184" i="18"/>
  <c r="C185" i="18"/>
  <c r="D185" i="18"/>
  <c r="E185" i="18"/>
  <c r="F185" i="18"/>
  <c r="C186" i="18"/>
  <c r="D186" i="18"/>
  <c r="E186" i="18"/>
  <c r="F186" i="18"/>
  <c r="C187" i="18"/>
  <c r="D187" i="18"/>
  <c r="E187" i="18"/>
  <c r="F187" i="18"/>
  <c r="C188" i="18"/>
  <c r="D188" i="18"/>
  <c r="E188" i="18"/>
  <c r="F188" i="18"/>
  <c r="C189" i="18"/>
  <c r="D189" i="18"/>
  <c r="E189" i="18"/>
  <c r="F189" i="18"/>
  <c r="C190" i="18"/>
  <c r="D190" i="18"/>
  <c r="E190" i="18"/>
  <c r="F190" i="18"/>
  <c r="C191" i="18"/>
  <c r="D191" i="18"/>
  <c r="E191" i="18"/>
  <c r="F191" i="18"/>
  <c r="C192" i="18"/>
  <c r="D192" i="18"/>
  <c r="E192" i="18"/>
  <c r="F192" i="18"/>
  <c r="C193" i="18"/>
  <c r="D193" i="18"/>
  <c r="E193" i="18"/>
  <c r="F193" i="18"/>
  <c r="C194" i="18"/>
  <c r="D194" i="18"/>
  <c r="E194" i="18"/>
  <c r="F194" i="18"/>
  <c r="C195" i="18"/>
  <c r="D195" i="18"/>
  <c r="E195" i="18"/>
  <c r="F195" i="18"/>
  <c r="C196" i="18"/>
  <c r="D196" i="18"/>
  <c r="E196" i="18"/>
  <c r="F196" i="18"/>
  <c r="C197" i="18"/>
  <c r="D197" i="18"/>
  <c r="E197" i="18"/>
  <c r="F197" i="18"/>
  <c r="C198" i="18"/>
  <c r="D198" i="18"/>
  <c r="E198" i="18"/>
  <c r="F198" i="18"/>
  <c r="C199" i="18"/>
  <c r="D199" i="18"/>
  <c r="E199" i="18"/>
  <c r="F199" i="18"/>
  <c r="C200" i="18"/>
  <c r="D200" i="18"/>
  <c r="E200" i="18"/>
  <c r="F200" i="18"/>
  <c r="C201" i="18"/>
  <c r="D201" i="18"/>
  <c r="E201" i="18"/>
  <c r="F201" i="18"/>
  <c r="C202" i="18"/>
  <c r="D202" i="18"/>
  <c r="E202" i="18"/>
  <c r="F202" i="18"/>
  <c r="C203" i="18"/>
  <c r="D203" i="18"/>
  <c r="E203" i="18"/>
  <c r="F203" i="18"/>
  <c r="C204" i="18"/>
  <c r="D204" i="18"/>
  <c r="E204" i="18"/>
  <c r="F204" i="18"/>
  <c r="C205" i="18"/>
  <c r="H205" i="18" s="1"/>
  <c r="D205" i="18"/>
  <c r="E205" i="18"/>
  <c r="F205" i="18"/>
  <c r="C206" i="18"/>
  <c r="D206" i="18"/>
  <c r="E206" i="18"/>
  <c r="F206" i="18"/>
  <c r="C207" i="18"/>
  <c r="D207" i="18"/>
  <c r="E207" i="18"/>
  <c r="F207" i="18"/>
  <c r="C208" i="18"/>
  <c r="D208" i="18"/>
  <c r="E208" i="18"/>
  <c r="F208" i="18"/>
  <c r="C209" i="18"/>
  <c r="D209" i="18"/>
  <c r="E209" i="18"/>
  <c r="F209" i="18"/>
  <c r="C210" i="18"/>
  <c r="D210" i="18"/>
  <c r="E210" i="18"/>
  <c r="F210" i="18"/>
  <c r="C211" i="18"/>
  <c r="D211" i="18"/>
  <c r="E211" i="18"/>
  <c r="F211" i="18"/>
  <c r="C212" i="18"/>
  <c r="D212" i="18"/>
  <c r="E212" i="18"/>
  <c r="F212" i="18"/>
  <c r="C213" i="18"/>
  <c r="D213" i="18"/>
  <c r="E213" i="18"/>
  <c r="F213" i="18"/>
  <c r="C214" i="18"/>
  <c r="D214" i="18"/>
  <c r="E214" i="18"/>
  <c r="F214" i="18"/>
  <c r="C215" i="18"/>
  <c r="H215" i="18" s="1"/>
  <c r="D215" i="18"/>
  <c r="E215" i="18"/>
  <c r="F215" i="18"/>
  <c r="C216" i="18"/>
  <c r="H216" i="18" s="1"/>
  <c r="D216" i="18"/>
  <c r="E216" i="18"/>
  <c r="F216" i="18"/>
  <c r="C217" i="18"/>
  <c r="D217" i="18"/>
  <c r="E217" i="18"/>
  <c r="F217" i="18"/>
  <c r="C218" i="18"/>
  <c r="D218" i="18"/>
  <c r="E218" i="18"/>
  <c r="F218" i="18"/>
  <c r="C219" i="18"/>
  <c r="D219" i="18"/>
  <c r="E219" i="18"/>
  <c r="F219" i="18"/>
  <c r="C220" i="18"/>
  <c r="H220" i="18" s="1"/>
  <c r="D220" i="18"/>
  <c r="E220" i="18"/>
  <c r="F220" i="18"/>
  <c r="C221" i="18"/>
  <c r="H221" i="18" s="1"/>
  <c r="D221" i="18"/>
  <c r="E221" i="18"/>
  <c r="F221" i="18"/>
  <c r="C222" i="18"/>
  <c r="D222" i="18"/>
  <c r="E222" i="18"/>
  <c r="F222" i="18"/>
  <c r="C223" i="18"/>
  <c r="D223" i="18"/>
  <c r="E223" i="18"/>
  <c r="F223" i="18"/>
  <c r="C224" i="18"/>
  <c r="D224" i="18"/>
  <c r="E224" i="18"/>
  <c r="F224" i="18"/>
  <c r="C225" i="18"/>
  <c r="H225" i="18" s="1"/>
  <c r="D225" i="18"/>
  <c r="E225" i="18"/>
  <c r="F225" i="18"/>
  <c r="C226" i="18"/>
  <c r="D226" i="18"/>
  <c r="E226" i="18"/>
  <c r="F226" i="18"/>
  <c r="C227" i="18"/>
  <c r="D227" i="18"/>
  <c r="E227" i="18"/>
  <c r="F227" i="18"/>
  <c r="C228" i="18"/>
  <c r="D228" i="18"/>
  <c r="E228" i="18"/>
  <c r="F228" i="18"/>
  <c r="C229" i="18"/>
  <c r="D229" i="18"/>
  <c r="E229" i="18"/>
  <c r="F229" i="18"/>
  <c r="C230" i="18"/>
  <c r="D230" i="18"/>
  <c r="E230" i="18"/>
  <c r="F230" i="18"/>
  <c r="C231" i="18"/>
  <c r="D231" i="18"/>
  <c r="E231" i="18"/>
  <c r="F231" i="18"/>
  <c r="C232" i="18"/>
  <c r="D232" i="18"/>
  <c r="E232" i="18"/>
  <c r="F232" i="18"/>
  <c r="C233" i="18"/>
  <c r="D233" i="18"/>
  <c r="E233" i="18"/>
  <c r="F233" i="18"/>
  <c r="C234" i="18"/>
  <c r="H234" i="18" s="1"/>
  <c r="D234" i="18"/>
  <c r="E234" i="18"/>
  <c r="F234" i="18"/>
  <c r="C235" i="18"/>
  <c r="D235" i="18"/>
  <c r="E235" i="18"/>
  <c r="F235" i="18"/>
  <c r="C236" i="18"/>
  <c r="D236" i="18"/>
  <c r="E236" i="18"/>
  <c r="F236" i="18"/>
  <c r="C237" i="18"/>
  <c r="D237" i="18"/>
  <c r="E237" i="18"/>
  <c r="F237" i="18"/>
  <c r="C238" i="18"/>
  <c r="D238" i="18"/>
  <c r="E238" i="18"/>
  <c r="F238" i="18"/>
  <c r="C239" i="18"/>
  <c r="D239" i="18"/>
  <c r="E239" i="18"/>
  <c r="F239" i="18"/>
  <c r="C240" i="18"/>
  <c r="D240" i="18"/>
  <c r="E240" i="18"/>
  <c r="F240" i="18"/>
  <c r="C241" i="18"/>
  <c r="D241" i="18"/>
  <c r="E241" i="18"/>
  <c r="F241" i="18"/>
  <c r="C242" i="18"/>
  <c r="D242" i="18"/>
  <c r="E242" i="18"/>
  <c r="F242" i="18"/>
  <c r="C243" i="18"/>
  <c r="D243" i="18"/>
  <c r="E243" i="18"/>
  <c r="F243" i="18"/>
  <c r="C244" i="18"/>
  <c r="D244" i="18"/>
  <c r="E244" i="18"/>
  <c r="F244" i="18"/>
  <c r="C245" i="18"/>
  <c r="D245" i="18"/>
  <c r="E245" i="18"/>
  <c r="F245" i="18"/>
  <c r="C246" i="18"/>
  <c r="H246" i="18" s="1"/>
  <c r="D246" i="18"/>
  <c r="E246" i="18"/>
  <c r="F246" i="18"/>
  <c r="C247" i="18"/>
  <c r="D247" i="18"/>
  <c r="E247" i="18"/>
  <c r="F247" i="18"/>
  <c r="C248" i="18"/>
  <c r="D248" i="18"/>
  <c r="E248" i="18"/>
  <c r="F248" i="18"/>
  <c r="C249" i="18"/>
  <c r="H249" i="18" s="1"/>
  <c r="D249" i="18"/>
  <c r="E249" i="18"/>
  <c r="F249" i="18"/>
  <c r="C250" i="18"/>
  <c r="D250" i="18"/>
  <c r="E250" i="18"/>
  <c r="F250" i="18"/>
  <c r="C251" i="18"/>
  <c r="D251" i="18"/>
  <c r="E251" i="18"/>
  <c r="F251" i="18"/>
  <c r="C252" i="18"/>
  <c r="D252" i="18"/>
  <c r="E252" i="18"/>
  <c r="F252" i="18"/>
  <c r="C253" i="18"/>
  <c r="D253" i="18"/>
  <c r="E253" i="18"/>
  <c r="F253" i="18"/>
  <c r="C254" i="18"/>
  <c r="D254" i="18"/>
  <c r="E254" i="18"/>
  <c r="F254" i="18"/>
  <c r="C255" i="18"/>
  <c r="D255" i="18"/>
  <c r="E255" i="18"/>
  <c r="F255" i="18"/>
  <c r="C256" i="18"/>
  <c r="D256" i="18"/>
  <c r="E256" i="18"/>
  <c r="F256" i="18"/>
  <c r="C257" i="18"/>
  <c r="D257" i="18"/>
  <c r="E257" i="18"/>
  <c r="F257" i="18"/>
  <c r="C258" i="18"/>
  <c r="D258" i="18"/>
  <c r="E258" i="18"/>
  <c r="F258" i="18"/>
  <c r="C259" i="18"/>
  <c r="D259" i="18"/>
  <c r="E259" i="18"/>
  <c r="F259" i="18"/>
  <c r="C260" i="18"/>
  <c r="D260" i="18"/>
  <c r="E260" i="18"/>
  <c r="F260" i="18"/>
  <c r="C261" i="18"/>
  <c r="D261" i="18"/>
  <c r="E261" i="18"/>
  <c r="F261" i="18"/>
  <c r="C262" i="18"/>
  <c r="D262" i="18"/>
  <c r="E262" i="18"/>
  <c r="F262" i="18"/>
  <c r="C263" i="18"/>
  <c r="D263" i="18"/>
  <c r="E263" i="18"/>
  <c r="F263" i="18"/>
  <c r="C264" i="18"/>
  <c r="H264" i="18" s="1"/>
  <c r="D264" i="18"/>
  <c r="E264" i="18"/>
  <c r="F264" i="18"/>
  <c r="C265" i="18"/>
  <c r="H265" i="18" s="1"/>
  <c r="D265" i="18"/>
  <c r="E265" i="18"/>
  <c r="F265" i="18"/>
  <c r="C266" i="18"/>
  <c r="D266" i="18"/>
  <c r="E266" i="18"/>
  <c r="F266" i="18"/>
  <c r="C267" i="18"/>
  <c r="D267" i="18"/>
  <c r="E267" i="18"/>
  <c r="F267" i="18"/>
  <c r="C268" i="18"/>
  <c r="D268" i="18"/>
  <c r="E268" i="18"/>
  <c r="F268" i="18"/>
  <c r="C269" i="18"/>
  <c r="D269" i="18"/>
  <c r="E269" i="18"/>
  <c r="F269" i="18"/>
  <c r="C270" i="18"/>
  <c r="D270" i="18"/>
  <c r="E270" i="18"/>
  <c r="F270" i="18"/>
  <c r="C271" i="18"/>
  <c r="D271" i="18"/>
  <c r="E271" i="18"/>
  <c r="F271" i="18"/>
  <c r="C272" i="18"/>
  <c r="D272" i="18"/>
  <c r="E272" i="18"/>
  <c r="F272" i="18"/>
  <c r="C273" i="18"/>
  <c r="D273" i="18"/>
  <c r="E273" i="18"/>
  <c r="F273" i="18"/>
  <c r="C274" i="18"/>
  <c r="D274" i="18"/>
  <c r="E274" i="18"/>
  <c r="F274" i="18"/>
  <c r="C275" i="18"/>
  <c r="D275" i="18"/>
  <c r="E275" i="18"/>
  <c r="F275" i="18"/>
  <c r="C276" i="18"/>
  <c r="D276" i="18"/>
  <c r="E276" i="18"/>
  <c r="F276" i="18"/>
  <c r="C277" i="18"/>
  <c r="D277" i="18"/>
  <c r="E277" i="18"/>
  <c r="F277" i="18"/>
  <c r="C278" i="18"/>
  <c r="D278" i="18"/>
  <c r="E278" i="18"/>
  <c r="F278" i="18"/>
  <c r="C279" i="18"/>
  <c r="D279" i="18"/>
  <c r="E279" i="18"/>
  <c r="F279" i="18"/>
  <c r="C280" i="18"/>
  <c r="D280" i="18"/>
  <c r="E280" i="18"/>
  <c r="F280" i="18"/>
  <c r="C281" i="18"/>
  <c r="D281" i="18"/>
  <c r="E281" i="18"/>
  <c r="F281" i="18"/>
  <c r="C282" i="18"/>
  <c r="D282" i="18"/>
  <c r="E282" i="18"/>
  <c r="F282" i="18"/>
  <c r="H282" i="18" s="1"/>
  <c r="C283" i="18"/>
  <c r="D283" i="18"/>
  <c r="E283" i="18"/>
  <c r="F283" i="18"/>
  <c r="C284" i="18"/>
  <c r="D284" i="18"/>
  <c r="E284" i="18"/>
  <c r="F284" i="18"/>
  <c r="C285" i="18"/>
  <c r="D285" i="18"/>
  <c r="E285" i="18"/>
  <c r="F285" i="18"/>
  <c r="C286" i="18"/>
  <c r="D286" i="18"/>
  <c r="E286" i="18"/>
  <c r="F286" i="18"/>
  <c r="C287" i="18"/>
  <c r="D287" i="18"/>
  <c r="E287" i="18"/>
  <c r="F287" i="18"/>
  <c r="C288" i="18"/>
  <c r="D288" i="18"/>
  <c r="E288" i="18"/>
  <c r="F288" i="18"/>
  <c r="C289" i="18"/>
  <c r="D289" i="18"/>
  <c r="E289" i="18"/>
  <c r="F289" i="18"/>
  <c r="C290" i="18"/>
  <c r="D290" i="18"/>
  <c r="E290" i="18"/>
  <c r="F290" i="18"/>
  <c r="C291" i="18"/>
  <c r="H291" i="18" s="1"/>
  <c r="D291" i="18"/>
  <c r="E291" i="18"/>
  <c r="F291" i="18"/>
  <c r="C292" i="18"/>
  <c r="D292" i="18"/>
  <c r="E292" i="18"/>
  <c r="F292" i="18"/>
  <c r="C293" i="18"/>
  <c r="D293" i="18"/>
  <c r="E293" i="18"/>
  <c r="F293" i="18"/>
  <c r="C294" i="18"/>
  <c r="D294" i="18"/>
  <c r="E294" i="18"/>
  <c r="F294" i="18"/>
  <c r="C295" i="18"/>
  <c r="D295" i="18"/>
  <c r="E295" i="18"/>
  <c r="F295" i="18"/>
  <c r="C296" i="18"/>
  <c r="D296" i="18"/>
  <c r="E296" i="18"/>
  <c r="F296" i="18"/>
  <c r="C297" i="18"/>
  <c r="D297" i="18"/>
  <c r="E297" i="18"/>
  <c r="F297" i="18"/>
  <c r="C298" i="18"/>
  <c r="D298" i="18"/>
  <c r="E298" i="18"/>
  <c r="F298" i="18"/>
  <c r="C299" i="18"/>
  <c r="D299" i="18"/>
  <c r="E299" i="18"/>
  <c r="F299" i="18"/>
  <c r="C300" i="18"/>
  <c r="D300" i="18"/>
  <c r="E300" i="18"/>
  <c r="F300" i="18"/>
  <c r="C301" i="18"/>
  <c r="D301" i="18"/>
  <c r="E301" i="18"/>
  <c r="F301" i="18"/>
  <c r="C302" i="18"/>
  <c r="D302" i="18"/>
  <c r="E302" i="18"/>
  <c r="F302" i="18"/>
  <c r="C303" i="18"/>
  <c r="D303" i="18"/>
  <c r="E303" i="18"/>
  <c r="F303" i="18"/>
  <c r="C304" i="18"/>
  <c r="D304" i="18"/>
  <c r="E304" i="18"/>
  <c r="F304" i="18"/>
  <c r="C305" i="18"/>
  <c r="D305" i="18"/>
  <c r="E305" i="18"/>
  <c r="F305" i="18"/>
  <c r="C306" i="18"/>
  <c r="D306" i="18"/>
  <c r="E306" i="18"/>
  <c r="F306" i="18"/>
  <c r="C307" i="18"/>
  <c r="D307" i="18"/>
  <c r="E307" i="18"/>
  <c r="F307" i="18"/>
  <c r="C308" i="18"/>
  <c r="D308" i="18"/>
  <c r="E308" i="18"/>
  <c r="F308" i="18"/>
  <c r="C309" i="18"/>
  <c r="D309" i="18"/>
  <c r="E309" i="18"/>
  <c r="F309" i="18"/>
  <c r="C310" i="18"/>
  <c r="D310" i="18"/>
  <c r="E310" i="18"/>
  <c r="F310" i="18"/>
  <c r="C311" i="18"/>
  <c r="D311" i="18"/>
  <c r="E311" i="18"/>
  <c r="F311" i="18"/>
  <c r="C312" i="18"/>
  <c r="D312" i="18"/>
  <c r="E312" i="18"/>
  <c r="F312" i="18"/>
  <c r="C313" i="18"/>
  <c r="D313" i="18"/>
  <c r="E313" i="18"/>
  <c r="F313" i="18"/>
  <c r="C314" i="18"/>
  <c r="D314" i="18"/>
  <c r="E314" i="18"/>
  <c r="F314" i="18"/>
  <c r="C315" i="18"/>
  <c r="D315" i="18"/>
  <c r="E315" i="18"/>
  <c r="F315" i="18"/>
  <c r="C316" i="18"/>
  <c r="D316" i="18"/>
  <c r="E316" i="18"/>
  <c r="F316" i="18"/>
  <c r="C317" i="18"/>
  <c r="D317" i="18"/>
  <c r="E317" i="18"/>
  <c r="F317" i="18"/>
  <c r="C318" i="18"/>
  <c r="D318" i="18"/>
  <c r="E318" i="18"/>
  <c r="F318" i="18"/>
  <c r="C319" i="18"/>
  <c r="D319" i="18"/>
  <c r="E319" i="18"/>
  <c r="F319" i="18"/>
  <c r="C320" i="18"/>
  <c r="D320" i="18"/>
  <c r="E320" i="18"/>
  <c r="F320" i="18"/>
  <c r="C321" i="18"/>
  <c r="D321" i="18"/>
  <c r="E321" i="18"/>
  <c r="F321" i="18"/>
  <c r="C322" i="18"/>
  <c r="D322" i="18"/>
  <c r="E322" i="18"/>
  <c r="F322" i="18"/>
  <c r="C323" i="18"/>
  <c r="D323" i="18"/>
  <c r="E323" i="18"/>
  <c r="F323" i="18"/>
  <c r="C324" i="18"/>
  <c r="D324" i="18"/>
  <c r="E324" i="18"/>
  <c r="F324" i="18"/>
  <c r="C325" i="18"/>
  <c r="D325" i="18"/>
  <c r="E325" i="18"/>
  <c r="F325" i="18"/>
  <c r="C326" i="18"/>
  <c r="D326" i="18"/>
  <c r="E326" i="18"/>
  <c r="F326" i="18"/>
  <c r="C327" i="18"/>
  <c r="D327" i="18"/>
  <c r="E327" i="18"/>
  <c r="F327" i="18"/>
  <c r="C328" i="18"/>
  <c r="D328" i="18"/>
  <c r="E328" i="18"/>
  <c r="F328" i="18"/>
  <c r="C329" i="18"/>
  <c r="D329" i="18"/>
  <c r="E329" i="18"/>
  <c r="F329" i="18"/>
  <c r="C330" i="18"/>
  <c r="D330" i="18"/>
  <c r="E330" i="18"/>
  <c r="F330" i="18"/>
  <c r="C331" i="18"/>
  <c r="D331" i="18"/>
  <c r="E331" i="18"/>
  <c r="F331" i="18"/>
  <c r="C332" i="18"/>
  <c r="D332" i="18"/>
  <c r="E332" i="18"/>
  <c r="F332" i="18"/>
  <c r="C333" i="18"/>
  <c r="D333" i="18"/>
  <c r="E333" i="18"/>
  <c r="F333" i="18"/>
  <c r="C334" i="18"/>
  <c r="D334" i="18"/>
  <c r="E334" i="18"/>
  <c r="F334" i="18"/>
  <c r="C335" i="18"/>
  <c r="D335" i="18"/>
  <c r="E335" i="18"/>
  <c r="F335" i="18"/>
  <c r="C336" i="18"/>
  <c r="H336" i="18" s="1"/>
  <c r="D336" i="18"/>
  <c r="E336" i="18"/>
  <c r="F336" i="18"/>
  <c r="C337" i="18"/>
  <c r="D337" i="18"/>
  <c r="E337" i="18"/>
  <c r="F337" i="18"/>
  <c r="C338" i="18"/>
  <c r="D338" i="18"/>
  <c r="E338" i="18"/>
  <c r="F338" i="18"/>
  <c r="C339" i="18"/>
  <c r="D339" i="18"/>
  <c r="E339" i="18"/>
  <c r="F339" i="18"/>
  <c r="C340" i="18"/>
  <c r="H340" i="18" s="1"/>
  <c r="D340" i="18"/>
  <c r="E340" i="18"/>
  <c r="F340" i="18"/>
  <c r="C341" i="18"/>
  <c r="H341" i="18" s="1"/>
  <c r="D341" i="18"/>
  <c r="E341" i="18"/>
  <c r="F341" i="18"/>
  <c r="C342" i="18"/>
  <c r="D342" i="18"/>
  <c r="E342" i="18"/>
  <c r="F342" i="18"/>
  <c r="C343" i="18"/>
  <c r="D343" i="18"/>
  <c r="E343" i="18"/>
  <c r="F343" i="18"/>
  <c r="C344" i="18"/>
  <c r="D344" i="18"/>
  <c r="E344" i="18"/>
  <c r="F344" i="18"/>
  <c r="C345" i="18"/>
  <c r="D345" i="18"/>
  <c r="E345" i="18"/>
  <c r="F345" i="18"/>
  <c r="C346" i="18"/>
  <c r="H346" i="18" s="1"/>
  <c r="D346" i="18"/>
  <c r="E346" i="18"/>
  <c r="F346" i="18"/>
  <c r="C347" i="18"/>
  <c r="D347" i="18"/>
  <c r="E347" i="18"/>
  <c r="F347" i="18"/>
  <c r="C348" i="18"/>
  <c r="D348" i="18"/>
  <c r="E348" i="18"/>
  <c r="H348" i="18" s="1"/>
  <c r="F348" i="18"/>
  <c r="C349" i="18"/>
  <c r="D349" i="18"/>
  <c r="E349" i="18"/>
  <c r="F349" i="18"/>
  <c r="C350" i="18"/>
  <c r="D350" i="18"/>
  <c r="E350" i="18"/>
  <c r="F350" i="18"/>
  <c r="C351" i="18"/>
  <c r="D351" i="18"/>
  <c r="E351" i="18"/>
  <c r="F351" i="18"/>
  <c r="C352" i="18"/>
  <c r="D352" i="18"/>
  <c r="E352" i="18"/>
  <c r="F352" i="18"/>
  <c r="C353" i="18"/>
  <c r="D353" i="18"/>
  <c r="E353" i="18"/>
  <c r="F353" i="18"/>
  <c r="C354" i="18"/>
  <c r="D354" i="18"/>
  <c r="E354" i="18"/>
  <c r="F354" i="18"/>
  <c r="C355" i="18"/>
  <c r="D355" i="18"/>
  <c r="E355" i="18"/>
  <c r="F355" i="18"/>
  <c r="C356" i="18"/>
  <c r="D356" i="18"/>
  <c r="E356" i="18"/>
  <c r="F356" i="18"/>
  <c r="C357" i="18"/>
  <c r="D357" i="18"/>
  <c r="E357" i="18"/>
  <c r="F357" i="18"/>
  <c r="C358" i="18"/>
  <c r="D358" i="18"/>
  <c r="E358" i="18"/>
  <c r="F358" i="18"/>
  <c r="C359" i="18"/>
  <c r="D359" i="18"/>
  <c r="E359" i="18"/>
  <c r="F359" i="18"/>
  <c r="C360" i="18"/>
  <c r="D360" i="18"/>
  <c r="E360" i="18"/>
  <c r="F360" i="18"/>
  <c r="C361" i="18"/>
  <c r="D361" i="18"/>
  <c r="E361" i="18"/>
  <c r="F361" i="18"/>
  <c r="C362" i="18"/>
  <c r="D362" i="18"/>
  <c r="E362" i="18"/>
  <c r="F362" i="18"/>
  <c r="C363" i="18"/>
  <c r="D363" i="18"/>
  <c r="E363" i="18"/>
  <c r="F363" i="18"/>
  <c r="C364" i="18"/>
  <c r="D364" i="18"/>
  <c r="E364" i="18"/>
  <c r="F364" i="18"/>
  <c r="C365" i="18"/>
  <c r="D365" i="18"/>
  <c r="E365" i="18"/>
  <c r="F365" i="18"/>
  <c r="C366" i="18"/>
  <c r="D366" i="18"/>
  <c r="E366" i="18"/>
  <c r="F366" i="18"/>
  <c r="C367" i="18"/>
  <c r="D367" i="18"/>
  <c r="E367" i="18"/>
  <c r="F367" i="18"/>
  <c r="C368" i="18"/>
  <c r="D368" i="18"/>
  <c r="E368" i="18"/>
  <c r="F368" i="18"/>
  <c r="C369" i="18"/>
  <c r="D369" i="18"/>
  <c r="E369" i="18"/>
  <c r="F369" i="18"/>
  <c r="C370" i="18"/>
  <c r="D370" i="18"/>
  <c r="E370" i="18"/>
  <c r="F370" i="18"/>
  <c r="C371" i="18"/>
  <c r="D371" i="18"/>
  <c r="E371" i="18"/>
  <c r="F371" i="18"/>
  <c r="C372" i="18"/>
  <c r="D372" i="18"/>
  <c r="E372" i="18"/>
  <c r="F372" i="18"/>
  <c r="C373" i="18"/>
  <c r="D373" i="18"/>
  <c r="E373" i="18"/>
  <c r="F373" i="18"/>
  <c r="C374" i="18"/>
  <c r="D374" i="18"/>
  <c r="E374" i="18"/>
  <c r="F374" i="18"/>
  <c r="C375" i="18"/>
  <c r="D375" i="18"/>
  <c r="E375" i="18"/>
  <c r="F375" i="18"/>
  <c r="C376" i="18"/>
  <c r="D376" i="18"/>
  <c r="E376" i="18"/>
  <c r="F376" i="18"/>
  <c r="C377" i="18"/>
  <c r="D377" i="18"/>
  <c r="E377" i="18"/>
  <c r="F377" i="18"/>
  <c r="C378" i="18"/>
  <c r="D378" i="18"/>
  <c r="E378" i="18"/>
  <c r="F378" i="18"/>
  <c r="C379" i="18"/>
  <c r="D379" i="18"/>
  <c r="E379" i="18"/>
  <c r="F379" i="18"/>
  <c r="C380" i="18"/>
  <c r="D380" i="18"/>
  <c r="E380" i="18"/>
  <c r="F380" i="18"/>
  <c r="C381" i="18"/>
  <c r="D381" i="18"/>
  <c r="E381" i="18"/>
  <c r="F381" i="18"/>
  <c r="C382" i="18"/>
  <c r="D382" i="18"/>
  <c r="E382" i="18"/>
  <c r="F382" i="18"/>
  <c r="C383" i="18"/>
  <c r="D383" i="18"/>
  <c r="E383" i="18"/>
  <c r="F383" i="18"/>
  <c r="C384" i="18"/>
  <c r="D384" i="18"/>
  <c r="E384" i="18"/>
  <c r="F384" i="18"/>
  <c r="C385" i="18"/>
  <c r="D385" i="18"/>
  <c r="E385" i="18"/>
  <c r="F385" i="18"/>
  <c r="C386" i="18"/>
  <c r="D386" i="18"/>
  <c r="E386" i="18"/>
  <c r="F386" i="18"/>
  <c r="C387" i="18"/>
  <c r="D387" i="18"/>
  <c r="E387" i="18"/>
  <c r="F387" i="18"/>
  <c r="C388" i="18"/>
  <c r="D388" i="18"/>
  <c r="E388" i="18"/>
  <c r="F388" i="18"/>
  <c r="C389" i="18"/>
  <c r="D389" i="18"/>
  <c r="E389" i="18"/>
  <c r="F389" i="18"/>
  <c r="C390" i="18"/>
  <c r="D390" i="18"/>
  <c r="E390" i="18"/>
  <c r="F390" i="18"/>
  <c r="C391" i="18"/>
  <c r="D391" i="18"/>
  <c r="E391" i="18"/>
  <c r="F391" i="18"/>
  <c r="C392" i="18"/>
  <c r="D392" i="18"/>
  <c r="E392" i="18"/>
  <c r="F392" i="18"/>
  <c r="C393" i="18"/>
  <c r="D393" i="18"/>
  <c r="E393" i="18"/>
  <c r="F393" i="18"/>
  <c r="C394" i="18"/>
  <c r="D394" i="18"/>
  <c r="E394" i="18"/>
  <c r="F394" i="18"/>
  <c r="C395" i="18"/>
  <c r="D395" i="18"/>
  <c r="E395" i="18"/>
  <c r="F395" i="18"/>
  <c r="C396" i="18"/>
  <c r="D396" i="18"/>
  <c r="E396" i="18"/>
  <c r="F396" i="18"/>
  <c r="C397" i="18"/>
  <c r="D397" i="18"/>
  <c r="E397" i="18"/>
  <c r="F397" i="18"/>
  <c r="C398" i="18"/>
  <c r="D398" i="18"/>
  <c r="E398" i="18"/>
  <c r="F398" i="18"/>
  <c r="C399" i="18"/>
  <c r="H399" i="18" s="1"/>
  <c r="D399" i="18"/>
  <c r="E399" i="18"/>
  <c r="F399" i="18"/>
  <c r="C400" i="18"/>
  <c r="D400" i="18"/>
  <c r="E400" i="18"/>
  <c r="F400" i="18"/>
  <c r="C401" i="18"/>
  <c r="D401" i="18"/>
  <c r="E401" i="18"/>
  <c r="F401" i="18"/>
  <c r="C402" i="18"/>
  <c r="D402" i="18"/>
  <c r="E402" i="18"/>
  <c r="F402" i="18"/>
  <c r="C403" i="18"/>
  <c r="D403" i="18"/>
  <c r="E403" i="18"/>
  <c r="F403" i="18"/>
  <c r="C404" i="18"/>
  <c r="D404" i="18"/>
  <c r="E404" i="18"/>
  <c r="F404" i="18"/>
  <c r="C405" i="18"/>
  <c r="D405" i="18"/>
  <c r="E405" i="18"/>
  <c r="F405" i="18"/>
  <c r="C406" i="18"/>
  <c r="D406" i="18"/>
  <c r="E406" i="18"/>
  <c r="F406" i="18"/>
  <c r="C407" i="18"/>
  <c r="D407" i="18"/>
  <c r="E407" i="18"/>
  <c r="F407" i="18"/>
  <c r="C408" i="18"/>
  <c r="H408" i="18" s="1"/>
  <c r="D408" i="18"/>
  <c r="E408" i="18"/>
  <c r="F408" i="18"/>
  <c r="C409" i="18"/>
  <c r="D409" i="18"/>
  <c r="E409" i="18"/>
  <c r="F409" i="18"/>
  <c r="C410" i="18"/>
  <c r="D410" i="18"/>
  <c r="E410" i="18"/>
  <c r="F410" i="18"/>
  <c r="C411" i="18"/>
  <c r="D411" i="18"/>
  <c r="E411" i="18"/>
  <c r="F411" i="18"/>
  <c r="C412" i="18"/>
  <c r="D412" i="18"/>
  <c r="E412" i="18"/>
  <c r="F412" i="18"/>
  <c r="C413" i="18"/>
  <c r="D413" i="18"/>
  <c r="E413" i="18"/>
  <c r="F413" i="18"/>
  <c r="C414" i="18"/>
  <c r="D414" i="18"/>
  <c r="E414" i="18"/>
  <c r="F414" i="18"/>
  <c r="C415" i="18"/>
  <c r="D415" i="18"/>
  <c r="E415" i="18"/>
  <c r="F415" i="18"/>
  <c r="C416" i="18"/>
  <c r="D416" i="18"/>
  <c r="E416" i="18"/>
  <c r="F416" i="18"/>
  <c r="C417" i="18"/>
  <c r="D417" i="18"/>
  <c r="E417" i="18"/>
  <c r="F417" i="18"/>
  <c r="C418" i="18"/>
  <c r="D418" i="18"/>
  <c r="E418" i="18"/>
  <c r="F418" i="18"/>
  <c r="C419" i="18"/>
  <c r="D419" i="18"/>
  <c r="E419" i="18"/>
  <c r="F419" i="18"/>
  <c r="C420" i="18"/>
  <c r="D420" i="18"/>
  <c r="E420" i="18"/>
  <c r="F420" i="18"/>
  <c r="C421" i="18"/>
  <c r="D421" i="18"/>
  <c r="E421" i="18"/>
  <c r="F421" i="18"/>
  <c r="C422" i="18"/>
  <c r="D422" i="18"/>
  <c r="E422" i="18"/>
  <c r="F422" i="18"/>
  <c r="C423" i="18"/>
  <c r="D423" i="18"/>
  <c r="E423" i="18"/>
  <c r="F423" i="18"/>
  <c r="C424" i="18"/>
  <c r="D424" i="18"/>
  <c r="E424" i="18"/>
  <c r="F424" i="18"/>
  <c r="C425" i="18"/>
  <c r="D425" i="18"/>
  <c r="E425" i="18"/>
  <c r="F425" i="18"/>
  <c r="C426" i="18"/>
  <c r="D426" i="18"/>
  <c r="E426" i="18"/>
  <c r="F426" i="18"/>
  <c r="C427" i="18"/>
  <c r="D427" i="18"/>
  <c r="E427" i="18"/>
  <c r="F427" i="18"/>
  <c r="C428" i="18"/>
  <c r="D428" i="18"/>
  <c r="E428" i="18"/>
  <c r="F428" i="18"/>
  <c r="C429" i="18"/>
  <c r="D429" i="18"/>
  <c r="E429" i="18"/>
  <c r="F429" i="18"/>
  <c r="C430" i="18"/>
  <c r="D430" i="18"/>
  <c r="E430" i="18"/>
  <c r="F430" i="18"/>
  <c r="C431" i="18"/>
  <c r="D431" i="18"/>
  <c r="E431" i="18"/>
  <c r="F431" i="18"/>
  <c r="C432" i="18"/>
  <c r="D432" i="18"/>
  <c r="E432" i="18"/>
  <c r="F432" i="18"/>
  <c r="C433" i="18"/>
  <c r="D433" i="18"/>
  <c r="E433" i="18"/>
  <c r="F433" i="18"/>
  <c r="C434" i="18"/>
  <c r="D434" i="18"/>
  <c r="E434" i="18"/>
  <c r="F434" i="18"/>
  <c r="C435" i="18"/>
  <c r="D435" i="18"/>
  <c r="E435" i="18"/>
  <c r="F435" i="18"/>
  <c r="C436" i="18"/>
  <c r="D436" i="18"/>
  <c r="E436" i="18"/>
  <c r="F436" i="18"/>
  <c r="C437" i="18"/>
  <c r="D437" i="18"/>
  <c r="E437" i="18"/>
  <c r="F437" i="18"/>
  <c r="C438" i="18"/>
  <c r="D438" i="18"/>
  <c r="E438" i="18"/>
  <c r="F438" i="18"/>
  <c r="C439" i="18"/>
  <c r="D439" i="18"/>
  <c r="E439" i="18"/>
  <c r="F439" i="18"/>
  <c r="C440" i="18"/>
  <c r="D440" i="18"/>
  <c r="E440" i="18"/>
  <c r="F440" i="18"/>
  <c r="C441" i="18"/>
  <c r="D441" i="18"/>
  <c r="E441" i="18"/>
  <c r="F441" i="18"/>
  <c r="C442" i="18"/>
  <c r="D442" i="18"/>
  <c r="E442" i="18"/>
  <c r="F442" i="18"/>
  <c r="C443" i="18"/>
  <c r="D443" i="18"/>
  <c r="E443" i="18"/>
  <c r="F443" i="18"/>
  <c r="C444" i="18"/>
  <c r="D444" i="18"/>
  <c r="E444" i="18"/>
  <c r="F444" i="18"/>
  <c r="C445" i="18"/>
  <c r="D445" i="18"/>
  <c r="E445" i="18"/>
  <c r="F445" i="18"/>
  <c r="C446" i="18"/>
  <c r="D446" i="18"/>
  <c r="E446" i="18"/>
  <c r="F446" i="18"/>
  <c r="C447" i="18"/>
  <c r="D447" i="18"/>
  <c r="H447" i="18" s="1"/>
  <c r="E447" i="18"/>
  <c r="F447" i="18"/>
  <c r="C448" i="18"/>
  <c r="D448" i="18"/>
  <c r="E448" i="18"/>
  <c r="F448" i="18"/>
  <c r="C449" i="18"/>
  <c r="D449" i="18"/>
  <c r="E449" i="18"/>
  <c r="F449" i="18"/>
  <c r="C450" i="18"/>
  <c r="D450" i="18"/>
  <c r="E450" i="18"/>
  <c r="F450" i="18"/>
  <c r="C451" i="18"/>
  <c r="D451" i="18"/>
  <c r="E451" i="18"/>
  <c r="F451" i="18"/>
  <c r="C452" i="18"/>
  <c r="D452" i="18"/>
  <c r="E452" i="18"/>
  <c r="F452" i="18"/>
  <c r="C453" i="18"/>
  <c r="D453" i="18"/>
  <c r="E453" i="18"/>
  <c r="F453" i="18"/>
  <c r="C454" i="18"/>
  <c r="D454" i="18"/>
  <c r="E454" i="18"/>
  <c r="F454" i="18"/>
  <c r="C455" i="18"/>
  <c r="D455" i="18"/>
  <c r="E455" i="18"/>
  <c r="F455" i="18"/>
  <c r="C456" i="18"/>
  <c r="D456" i="18"/>
  <c r="E456" i="18"/>
  <c r="F456" i="18"/>
  <c r="C457" i="18"/>
  <c r="D457" i="18"/>
  <c r="E457" i="18"/>
  <c r="F457" i="18"/>
  <c r="C458" i="18"/>
  <c r="D458" i="18"/>
  <c r="E458" i="18"/>
  <c r="F458" i="18"/>
  <c r="C459" i="18"/>
  <c r="D459" i="18"/>
  <c r="E459" i="18"/>
  <c r="F459" i="18"/>
  <c r="C460" i="18"/>
  <c r="D460" i="18"/>
  <c r="E460" i="18"/>
  <c r="F460" i="18"/>
  <c r="C461" i="18"/>
  <c r="D461" i="18"/>
  <c r="E461" i="18"/>
  <c r="F461" i="18"/>
  <c r="C462" i="18"/>
  <c r="D462" i="18"/>
  <c r="E462" i="18"/>
  <c r="F462" i="18"/>
  <c r="C463" i="18"/>
  <c r="H463" i="18" s="1"/>
  <c r="D463" i="18"/>
  <c r="E463" i="18"/>
  <c r="F463" i="18"/>
  <c r="C464" i="18"/>
  <c r="D464" i="18"/>
  <c r="E464" i="18"/>
  <c r="F464" i="18"/>
  <c r="C465" i="18"/>
  <c r="D465" i="18"/>
  <c r="E465" i="18"/>
  <c r="F465" i="18"/>
  <c r="C466" i="18"/>
  <c r="D466" i="18"/>
  <c r="E466" i="18"/>
  <c r="F466" i="18"/>
  <c r="C467" i="18"/>
  <c r="D467" i="18"/>
  <c r="E467" i="18"/>
  <c r="F467" i="18"/>
  <c r="C468" i="18"/>
  <c r="D468" i="18"/>
  <c r="E468" i="18"/>
  <c r="F468" i="18"/>
  <c r="C469" i="18"/>
  <c r="D469" i="18"/>
  <c r="E469" i="18"/>
  <c r="F469" i="18"/>
  <c r="C470" i="18"/>
  <c r="D470" i="18"/>
  <c r="E470" i="18"/>
  <c r="F470" i="18"/>
  <c r="C471" i="18"/>
  <c r="D471" i="18"/>
  <c r="E471" i="18"/>
  <c r="F471" i="18"/>
  <c r="C472" i="18"/>
  <c r="D472" i="18"/>
  <c r="E472" i="18"/>
  <c r="F472" i="18"/>
  <c r="C473" i="18"/>
  <c r="D473" i="18"/>
  <c r="E473" i="18"/>
  <c r="F473" i="18"/>
  <c r="C474" i="18"/>
  <c r="D474" i="18"/>
  <c r="E474" i="18"/>
  <c r="F474" i="18"/>
  <c r="C475" i="18"/>
  <c r="D475" i="18"/>
  <c r="E475" i="18"/>
  <c r="F475" i="18"/>
  <c r="C476" i="18"/>
  <c r="D476" i="18"/>
  <c r="E476" i="18"/>
  <c r="F476" i="18"/>
  <c r="C477" i="18"/>
  <c r="D477" i="18"/>
  <c r="E477" i="18"/>
  <c r="F477" i="18"/>
  <c r="C478" i="18"/>
  <c r="D478" i="18"/>
  <c r="E478" i="18"/>
  <c r="F478" i="18"/>
  <c r="C479" i="18"/>
  <c r="H479" i="18" s="1"/>
  <c r="D479" i="18"/>
  <c r="E479" i="18"/>
  <c r="F479" i="18"/>
  <c r="C480" i="18"/>
  <c r="D480" i="18"/>
  <c r="E480" i="18"/>
  <c r="F480" i="18"/>
  <c r="C481" i="18"/>
  <c r="D481" i="18"/>
  <c r="E481" i="18"/>
  <c r="F481" i="18"/>
  <c r="C482" i="18"/>
  <c r="D482" i="18"/>
  <c r="E482" i="18"/>
  <c r="F482" i="18"/>
  <c r="C483" i="18"/>
  <c r="D483" i="18"/>
  <c r="E483" i="18"/>
  <c r="F483" i="18"/>
  <c r="C484" i="18"/>
  <c r="D484" i="18"/>
  <c r="E484" i="18"/>
  <c r="F484" i="18"/>
  <c r="C485" i="18"/>
  <c r="D485" i="18"/>
  <c r="E485" i="18"/>
  <c r="F485" i="18"/>
  <c r="C486" i="18"/>
  <c r="D486" i="18"/>
  <c r="E486" i="18"/>
  <c r="F486" i="18"/>
  <c r="C487" i="18"/>
  <c r="D487" i="18"/>
  <c r="E487" i="18"/>
  <c r="F487" i="18"/>
  <c r="C488" i="18"/>
  <c r="D488" i="18"/>
  <c r="E488" i="18"/>
  <c r="F488" i="18"/>
  <c r="H488" i="18" s="1"/>
  <c r="C489" i="18"/>
  <c r="D489" i="18"/>
  <c r="E489" i="18"/>
  <c r="F489" i="18"/>
  <c r="C490" i="18"/>
  <c r="D490" i="18"/>
  <c r="E490" i="18"/>
  <c r="F490" i="18"/>
  <c r="C491" i="18"/>
  <c r="D491" i="18"/>
  <c r="E491" i="18"/>
  <c r="F491" i="18"/>
  <c r="C492" i="18"/>
  <c r="D492" i="18"/>
  <c r="E492" i="18"/>
  <c r="F492" i="18"/>
  <c r="C493" i="18"/>
  <c r="D493" i="18"/>
  <c r="E493" i="18"/>
  <c r="F493" i="18"/>
  <c r="C494" i="18"/>
  <c r="D494" i="18"/>
  <c r="E494" i="18"/>
  <c r="F494" i="18"/>
  <c r="C495" i="18"/>
  <c r="D495" i="18"/>
  <c r="E495" i="18"/>
  <c r="F495" i="18"/>
  <c r="C496" i="18"/>
  <c r="D496" i="18"/>
  <c r="E496" i="18"/>
  <c r="F496" i="18"/>
  <c r="C497" i="18"/>
  <c r="D497" i="18"/>
  <c r="E497" i="18"/>
  <c r="F497" i="18"/>
  <c r="C498" i="18"/>
  <c r="D498" i="18"/>
  <c r="E498" i="18"/>
  <c r="F498" i="18"/>
  <c r="C499" i="18"/>
  <c r="D499" i="18"/>
  <c r="E499" i="18"/>
  <c r="F499" i="18"/>
  <c r="C500" i="18"/>
  <c r="D500" i="18"/>
  <c r="E500" i="18"/>
  <c r="F500" i="18"/>
  <c r="C501" i="18"/>
  <c r="D501" i="18"/>
  <c r="E501" i="18"/>
  <c r="F501" i="18"/>
  <c r="C502" i="18"/>
  <c r="D502" i="18"/>
  <c r="E502" i="18"/>
  <c r="F502" i="18"/>
  <c r="C503" i="18"/>
  <c r="D503" i="18"/>
  <c r="E503" i="18"/>
  <c r="F503" i="18"/>
  <c r="C504" i="18"/>
  <c r="D504" i="18"/>
  <c r="H504" i="18" s="1"/>
  <c r="E504" i="18"/>
  <c r="F504" i="18"/>
  <c r="C505" i="18"/>
  <c r="D505" i="18"/>
  <c r="E505" i="18"/>
  <c r="F505" i="18"/>
  <c r="C506" i="18"/>
  <c r="D506" i="18"/>
  <c r="E506" i="18"/>
  <c r="F506" i="18"/>
  <c r="C507" i="18"/>
  <c r="H507" i="18" s="1"/>
  <c r="D507" i="18"/>
  <c r="E507" i="18"/>
  <c r="F507" i="18"/>
  <c r="C508" i="18"/>
  <c r="D508" i="18"/>
  <c r="E508" i="18"/>
  <c r="F508" i="18"/>
  <c r="C509" i="18"/>
  <c r="D509" i="18"/>
  <c r="E509" i="18"/>
  <c r="F509" i="18"/>
  <c r="C510" i="18"/>
  <c r="D510" i="18"/>
  <c r="E510" i="18"/>
  <c r="F510" i="18"/>
  <c r="C511" i="18"/>
  <c r="D511" i="18"/>
  <c r="E511" i="18"/>
  <c r="F511" i="18"/>
  <c r="C512" i="18"/>
  <c r="D512" i="18"/>
  <c r="E512" i="18"/>
  <c r="F512" i="18"/>
  <c r="C513" i="18"/>
  <c r="D513" i="18"/>
  <c r="E513" i="18"/>
  <c r="F513" i="18"/>
  <c r="C514" i="18"/>
  <c r="D514" i="18"/>
  <c r="E514" i="18"/>
  <c r="F514" i="18"/>
  <c r="C515" i="18"/>
  <c r="D515" i="18"/>
  <c r="E515" i="18"/>
  <c r="F515" i="18"/>
  <c r="C4" i="18"/>
  <c r="D4" i="18"/>
  <c r="E4" i="18"/>
  <c r="F4" i="18"/>
  <c r="C5" i="18"/>
  <c r="D5" i="18"/>
  <c r="E5" i="18"/>
  <c r="F5" i="18"/>
  <c r="C6" i="18"/>
  <c r="D6" i="18"/>
  <c r="E6" i="18"/>
  <c r="F6" i="18"/>
  <c r="E7" i="18"/>
  <c r="F7" i="18"/>
  <c r="D7" i="18"/>
  <c r="C7" i="18"/>
  <c r="H11" i="18" l="1"/>
  <c r="H185" i="18"/>
  <c r="H181" i="18"/>
  <c r="H24" i="18"/>
  <c r="H120" i="18"/>
  <c r="H60" i="18"/>
  <c r="H44" i="18"/>
  <c r="H170" i="18"/>
  <c r="Q546" i="11"/>
  <c r="Q562" i="11"/>
  <c r="Q551" i="11"/>
  <c r="Q533" i="11"/>
  <c r="Q579" i="11"/>
  <c r="Q574" i="11"/>
  <c r="Q587" i="11"/>
  <c r="Q583" i="11"/>
  <c r="Q577" i="11"/>
  <c r="Q594" i="11"/>
  <c r="Q588" i="11"/>
  <c r="Q557" i="11"/>
  <c r="Q552" i="11"/>
  <c r="Q586" i="11"/>
  <c r="Q599" i="11"/>
  <c r="Q595" i="11"/>
  <c r="Q561" i="11"/>
  <c r="Q563" i="11"/>
  <c r="Q597" i="11"/>
  <c r="H183" i="18"/>
  <c r="H179" i="18"/>
  <c r="I179" i="18" s="1"/>
  <c r="H90" i="18"/>
  <c r="H169" i="18"/>
  <c r="H137" i="18"/>
  <c r="I137" i="18" s="1"/>
  <c r="H472" i="18"/>
  <c r="H303" i="18"/>
  <c r="H283" i="18"/>
  <c r="I283" i="18" s="1"/>
  <c r="H238" i="18"/>
  <c r="H233" i="18"/>
  <c r="H511" i="18"/>
  <c r="I511" i="18" s="1"/>
  <c r="H332" i="18"/>
  <c r="H392" i="18"/>
  <c r="H158" i="18"/>
  <c r="I158" i="18" s="1"/>
  <c r="H307" i="18"/>
  <c r="I307" i="18" s="1"/>
  <c r="H252" i="18"/>
  <c r="H505" i="18"/>
  <c r="I505" i="18" s="1"/>
  <c r="H490" i="18"/>
  <c r="H476" i="18"/>
  <c r="I476" i="18" s="1"/>
  <c r="H242" i="18"/>
  <c r="I242" i="18" s="1"/>
  <c r="H482" i="18"/>
  <c r="I482" i="18" s="1"/>
  <c r="H377" i="18"/>
  <c r="H367" i="18"/>
  <c r="H342" i="18"/>
  <c r="I342" i="18" s="1"/>
  <c r="H297" i="18"/>
  <c r="I297" i="18" s="1"/>
  <c r="H232" i="18"/>
  <c r="H456" i="18"/>
  <c r="H431" i="18"/>
  <c r="I431" i="18" s="1"/>
  <c r="H351" i="18"/>
  <c r="H108" i="18"/>
  <c r="H12" i="18"/>
  <c r="H486" i="18"/>
  <c r="H495" i="18"/>
  <c r="H361" i="18"/>
  <c r="I361" i="18" s="1"/>
  <c r="H167" i="18"/>
  <c r="H162" i="18"/>
  <c r="I162" i="18" s="1"/>
  <c r="H152" i="18"/>
  <c r="I152" i="18" s="1"/>
  <c r="H528" i="18"/>
  <c r="H524" i="18"/>
  <c r="H516" i="18"/>
  <c r="H122" i="18"/>
  <c r="H455" i="18"/>
  <c r="H440" i="18"/>
  <c r="H420" i="18"/>
  <c r="I420" i="18" s="1"/>
  <c r="H415" i="18"/>
  <c r="I415" i="18" s="1"/>
  <c r="H410" i="18"/>
  <c r="H87" i="18"/>
  <c r="H72" i="18"/>
  <c r="I72" i="18" s="1"/>
  <c r="H42" i="18"/>
  <c r="H375" i="18"/>
  <c r="H335" i="18"/>
  <c r="I335" i="18" s="1"/>
  <c r="H166" i="18"/>
  <c r="H151" i="18"/>
  <c r="I151" i="18" s="1"/>
  <c r="H330" i="18"/>
  <c r="I330" i="18" s="1"/>
  <c r="H295" i="18"/>
  <c r="I295" i="18" s="1"/>
  <c r="H527" i="18"/>
  <c r="H439" i="18"/>
  <c r="H424" i="18"/>
  <c r="H200" i="18"/>
  <c r="I200" i="18" s="1"/>
  <c r="H20" i="18"/>
  <c r="H389" i="18"/>
  <c r="I389" i="18" s="1"/>
  <c r="H349" i="18"/>
  <c r="H284" i="18"/>
  <c r="H140" i="18"/>
  <c r="I140" i="18" s="1"/>
  <c r="H319" i="18"/>
  <c r="I319" i="18" s="1"/>
  <c r="H9" i="18"/>
  <c r="H522" i="18"/>
  <c r="H16" i="18"/>
  <c r="Q538" i="11"/>
  <c r="Q575" i="11"/>
  <c r="Q570" i="11"/>
  <c r="Q556" i="11"/>
  <c r="Q585" i="11"/>
  <c r="Q539" i="11"/>
  <c r="Q592" i="11"/>
  <c r="Q571" i="11"/>
  <c r="Q543" i="11"/>
  <c r="Q578" i="11"/>
  <c r="H105" i="18"/>
  <c r="I105" i="18" s="1"/>
  <c r="H57" i="18"/>
  <c r="I57" i="18" s="1"/>
  <c r="H49" i="18"/>
  <c r="H92" i="18"/>
  <c r="I92" i="18" s="1"/>
  <c r="H41" i="18"/>
  <c r="H489" i="18"/>
  <c r="H255" i="18"/>
  <c r="I255" i="18" s="1"/>
  <c r="H4" i="18"/>
  <c r="H501" i="18"/>
  <c r="H474" i="18"/>
  <c r="H466" i="18"/>
  <c r="I466" i="18" s="1"/>
  <c r="H458" i="18"/>
  <c r="H443" i="18"/>
  <c r="I443" i="18" s="1"/>
  <c r="H412" i="18"/>
  <c r="H373" i="18"/>
  <c r="I373" i="18" s="1"/>
  <c r="H369" i="18"/>
  <c r="I369" i="18" s="1"/>
  <c r="H357" i="18"/>
  <c r="H287" i="18"/>
  <c r="H248" i="18"/>
  <c r="I248" i="18" s="1"/>
  <c r="H236" i="18"/>
  <c r="I236" i="18" s="1"/>
  <c r="H150" i="18"/>
  <c r="H146" i="18"/>
  <c r="I146" i="18" s="1"/>
  <c r="H142" i="18"/>
  <c r="I142" i="18" s="1"/>
  <c r="H119" i="18"/>
  <c r="I119" i="18" s="1"/>
  <c r="H103" i="18"/>
  <c r="H95" i="18"/>
  <c r="I95" i="18" s="1"/>
  <c r="H84" i="18"/>
  <c r="I84" i="18" s="1"/>
  <c r="H80" i="18"/>
  <c r="I80" i="18" s="1"/>
  <c r="H76" i="18"/>
  <c r="H8" i="18"/>
  <c r="H192" i="18"/>
  <c r="I192" i="18" s="1"/>
  <c r="H279" i="18"/>
  <c r="H204" i="18"/>
  <c r="I204" i="18" s="1"/>
  <c r="H485" i="18"/>
  <c r="H247" i="18"/>
  <c r="I247" i="18" s="1"/>
  <c r="H223" i="18"/>
  <c r="I223" i="18" s="1"/>
  <c r="H508" i="18"/>
  <c r="I508" i="18" s="1"/>
  <c r="H442" i="18"/>
  <c r="H434" i="18"/>
  <c r="H426" i="18"/>
  <c r="H411" i="18"/>
  <c r="I411" i="18" s="1"/>
  <c r="H251" i="18"/>
  <c r="I251" i="18" s="1"/>
  <c r="H231" i="18"/>
  <c r="I231" i="18" s="1"/>
  <c r="H118" i="18"/>
  <c r="I118" i="18" s="1"/>
  <c r="H114" i="18"/>
  <c r="H110" i="18"/>
  <c r="H106" i="18"/>
  <c r="I106" i="18" s="1"/>
  <c r="H529" i="18"/>
  <c r="H454" i="18"/>
  <c r="H407" i="18"/>
  <c r="I407" i="18" s="1"/>
  <c r="H360" i="18"/>
  <c r="I360" i="18" s="1"/>
  <c r="H325" i="18"/>
  <c r="I325" i="18" s="1"/>
  <c r="H71" i="18"/>
  <c r="H40" i="18"/>
  <c r="H28" i="18"/>
  <c r="H380" i="18"/>
  <c r="I380" i="18" s="1"/>
  <c r="H259" i="18"/>
  <c r="I259" i="18" s="1"/>
  <c r="H298" i="18"/>
  <c r="H227" i="18"/>
  <c r="H196" i="18"/>
  <c r="I196" i="18" s="1"/>
  <c r="H153" i="18"/>
  <c r="H56" i="18"/>
  <c r="I56" i="18" s="1"/>
  <c r="H457" i="18"/>
  <c r="H430" i="18"/>
  <c r="I430" i="18" s="1"/>
  <c r="H383" i="18"/>
  <c r="I383" i="18" s="1"/>
  <c r="H329" i="18"/>
  <c r="I329" i="18" s="1"/>
  <c r="H313" i="18"/>
  <c r="I313" i="18" s="1"/>
  <c r="H278" i="18"/>
  <c r="I278" i="18" s="1"/>
  <c r="H274" i="18"/>
  <c r="H270" i="18"/>
  <c r="I270" i="18" s="1"/>
  <c r="H266" i="18"/>
  <c r="H203" i="18"/>
  <c r="I203" i="18" s="1"/>
  <c r="H199" i="18"/>
  <c r="I199" i="18" s="1"/>
  <c r="H195" i="18"/>
  <c r="I195" i="18" s="1"/>
  <c r="H168" i="18"/>
  <c r="I168" i="18" s="1"/>
  <c r="H526" i="18"/>
  <c r="H396" i="18"/>
  <c r="I396" i="18" s="1"/>
  <c r="H345" i="18"/>
  <c r="H302" i="18"/>
  <c r="H184" i="18"/>
  <c r="H496" i="18"/>
  <c r="H492" i="18"/>
  <c r="I492" i="18" s="1"/>
  <c r="H484" i="18"/>
  <c r="I484" i="18" s="1"/>
  <c r="H453" i="18"/>
  <c r="I453" i="18" s="1"/>
  <c r="H441" i="18"/>
  <c r="H437" i="18"/>
  <c r="I437" i="18" s="1"/>
  <c r="H422" i="18"/>
  <c r="I422" i="18" s="1"/>
  <c r="H418" i="18"/>
  <c r="H391" i="18"/>
  <c r="H309" i="18"/>
  <c r="I309" i="18" s="1"/>
  <c r="H156" i="18"/>
  <c r="I156" i="18" s="1"/>
  <c r="H121" i="18"/>
  <c r="H55" i="18"/>
  <c r="H51" i="18"/>
  <c r="I51" i="18" s="1"/>
  <c r="H523" i="18"/>
  <c r="H74" i="18"/>
  <c r="I74" i="18" s="1"/>
  <c r="H39" i="18"/>
  <c r="H322" i="18"/>
  <c r="H91" i="18"/>
  <c r="I91" i="18" s="1"/>
  <c r="H469" i="18"/>
  <c r="H503" i="18"/>
  <c r="H464" i="18"/>
  <c r="I464" i="18" s="1"/>
  <c r="H370" i="18"/>
  <c r="H355" i="18"/>
  <c r="H285" i="18"/>
  <c r="H218" i="18"/>
  <c r="I218" i="18" s="1"/>
  <c r="H202" i="18"/>
  <c r="I202" i="18" s="1"/>
  <c r="H136" i="18"/>
  <c r="I136" i="18" s="1"/>
  <c r="H124" i="18"/>
  <c r="H97" i="18"/>
  <c r="I97" i="18" s="1"/>
  <c r="H93" i="18"/>
  <c r="I93" i="18" s="1"/>
  <c r="H58" i="18"/>
  <c r="I58" i="18" s="1"/>
  <c r="H22" i="18"/>
  <c r="H18" i="18"/>
  <c r="H14" i="18"/>
  <c r="H364" i="18"/>
  <c r="I364" i="18" s="1"/>
  <c r="H460" i="18"/>
  <c r="I460" i="18" s="1"/>
  <c r="H425" i="18"/>
  <c r="H394" i="18"/>
  <c r="H347" i="18"/>
  <c r="H343" i="18"/>
  <c r="H281" i="18"/>
  <c r="I281" i="18" s="1"/>
  <c r="H214" i="18"/>
  <c r="H210" i="18"/>
  <c r="H206" i="18"/>
  <c r="I206" i="18" s="1"/>
  <c r="H132" i="18"/>
  <c r="I132" i="18" s="1"/>
  <c r="H128" i="18"/>
  <c r="H10" i="18"/>
  <c r="H462" i="18"/>
  <c r="H263" i="18"/>
  <c r="I263" i="18" s="1"/>
  <c r="H6" i="18"/>
  <c r="H514" i="18"/>
  <c r="I514" i="18" s="1"/>
  <c r="H487" i="18"/>
  <c r="I487" i="18" s="1"/>
  <c r="H452" i="18"/>
  <c r="H421" i="18"/>
  <c r="H409" i="18"/>
  <c r="I409" i="18" s="1"/>
  <c r="H405" i="18"/>
  <c r="I405" i="18" s="1"/>
  <c r="H378" i="18"/>
  <c r="H362" i="18"/>
  <c r="H316" i="18"/>
  <c r="H300" i="18"/>
  <c r="H257" i="18"/>
  <c r="H253" i="18"/>
  <c r="H186" i="18"/>
  <c r="I186" i="18" s="1"/>
  <c r="H89" i="18"/>
  <c r="I89" i="18" s="1"/>
  <c r="H73" i="18"/>
  <c r="I73" i="18" s="1"/>
  <c r="H13" i="18"/>
  <c r="H188" i="18"/>
  <c r="I188" i="18" s="1"/>
  <c r="H376" i="18"/>
  <c r="H217" i="18"/>
  <c r="I217" i="18" s="1"/>
  <c r="H147" i="18"/>
  <c r="I147" i="18" s="1"/>
  <c r="H519" i="18"/>
  <c r="H473" i="18"/>
  <c r="H423" i="18"/>
  <c r="H5" i="18"/>
  <c r="H498" i="18"/>
  <c r="I498" i="18" s="1"/>
  <c r="H475" i="18"/>
  <c r="H444" i="18"/>
  <c r="H471" i="18"/>
  <c r="H432" i="18"/>
  <c r="H393" i="18"/>
  <c r="H104" i="18"/>
  <c r="I104" i="18" s="1"/>
  <c r="H65" i="18"/>
  <c r="I65" i="18" s="1"/>
  <c r="H38" i="18"/>
  <c r="H34" i="18"/>
  <c r="H25" i="18"/>
  <c r="H314" i="18"/>
  <c r="I314" i="18" s="1"/>
  <c r="H506" i="18"/>
  <c r="H494" i="18"/>
  <c r="H428" i="18"/>
  <c r="H327" i="18"/>
  <c r="H311" i="18"/>
  <c r="H268" i="18"/>
  <c r="I268" i="18" s="1"/>
  <c r="H209" i="18"/>
  <c r="I205" i="18"/>
  <c r="H201" i="18"/>
  <c r="I201" i="18" s="1"/>
  <c r="H154" i="18"/>
  <c r="I154" i="18" s="1"/>
  <c r="H88" i="18"/>
  <c r="I88" i="18" s="1"/>
  <c r="H450" i="18"/>
  <c r="I450" i="18" s="1"/>
  <c r="H45" i="18"/>
  <c r="H521" i="18"/>
  <c r="H30" i="18"/>
  <c r="I30" i="18" s="1"/>
  <c r="N56" i="11"/>
  <c r="M56" i="11"/>
  <c r="H7" i="18"/>
  <c r="H387" i="18"/>
  <c r="H365" i="18"/>
  <c r="I365" i="18" s="1"/>
  <c r="H500" i="18"/>
  <c r="H468" i="18"/>
  <c r="H436" i="18"/>
  <c r="I436" i="18" s="1"/>
  <c r="H404" i="18"/>
  <c r="H400" i="18"/>
  <c r="H382" i="18"/>
  <c r="H353" i="18"/>
  <c r="H331" i="18"/>
  <c r="I331" i="18" s="1"/>
  <c r="H324" i="18"/>
  <c r="I324" i="18" s="1"/>
  <c r="H320" i="18"/>
  <c r="I320" i="18" s="1"/>
  <c r="H276" i="18"/>
  <c r="H272" i="18"/>
  <c r="H261" i="18"/>
  <c r="I261" i="18" s="1"/>
  <c r="H198" i="18"/>
  <c r="I198" i="18" s="1"/>
  <c r="H194" i="18"/>
  <c r="I194" i="18" s="1"/>
  <c r="H190" i="18"/>
  <c r="H175" i="18"/>
  <c r="I175" i="18" s="1"/>
  <c r="H123" i="18"/>
  <c r="H116" i="18"/>
  <c r="I116" i="18" s="1"/>
  <c r="H112" i="18"/>
  <c r="I112" i="18" s="1"/>
  <c r="H101" i="18"/>
  <c r="I101" i="18" s="1"/>
  <c r="H171" i="18"/>
  <c r="I171" i="18" s="1"/>
  <c r="H164" i="18"/>
  <c r="I164" i="18" s="1"/>
  <c r="H160" i="18"/>
  <c r="I160" i="18" s="1"/>
  <c r="H149" i="18"/>
  <c r="I149" i="18" s="1"/>
  <c r="H86" i="18"/>
  <c r="I86" i="18" s="1"/>
  <c r="H82" i="18"/>
  <c r="I82" i="18" s="1"/>
  <c r="H78" i="18"/>
  <c r="I78" i="18" s="1"/>
  <c r="H63" i="18"/>
  <c r="I63" i="18" s="1"/>
  <c r="H385" i="18"/>
  <c r="I385" i="18" s="1"/>
  <c r="H219" i="18"/>
  <c r="H212" i="18"/>
  <c r="H208" i="18"/>
  <c r="I208" i="18" s="1"/>
  <c r="H197" i="18"/>
  <c r="I197" i="18" s="1"/>
  <c r="H145" i="18"/>
  <c r="I145" i="18" s="1"/>
  <c r="H141" i="18"/>
  <c r="I141" i="18" s="1"/>
  <c r="H134" i="18"/>
  <c r="H130" i="18"/>
  <c r="I130" i="18" s="1"/>
  <c r="H126" i="18"/>
  <c r="I126" i="18" s="1"/>
  <c r="H111" i="18"/>
  <c r="I111" i="18" s="1"/>
  <c r="H67" i="18"/>
  <c r="I67" i="18" s="1"/>
  <c r="H312" i="18"/>
  <c r="H290" i="18"/>
  <c r="I290" i="18" s="1"/>
  <c r="H467" i="18"/>
  <c r="H435" i="18"/>
  <c r="I435" i="18" s="1"/>
  <c r="H403" i="18"/>
  <c r="H381" i="18"/>
  <c r="H363" i="18"/>
  <c r="I363" i="18" s="1"/>
  <c r="H359" i="18"/>
  <c r="I359" i="18" s="1"/>
  <c r="H356" i="18"/>
  <c r="I356" i="18" s="1"/>
  <c r="H352" i="18"/>
  <c r="H323" i="18"/>
  <c r="H286" i="18"/>
  <c r="H275" i="18"/>
  <c r="I275" i="18" s="1"/>
  <c r="H245" i="18"/>
  <c r="H193" i="18"/>
  <c r="I193" i="18" s="1"/>
  <c r="H189" i="18"/>
  <c r="I189" i="18" s="1"/>
  <c r="H115" i="18"/>
  <c r="I115" i="18" s="1"/>
  <c r="H59" i="18"/>
  <c r="I59" i="18" s="1"/>
  <c r="H52" i="18"/>
  <c r="I52" i="18" s="1"/>
  <c r="H48" i="18"/>
  <c r="H37" i="18"/>
  <c r="H23" i="18"/>
  <c r="H19" i="18"/>
  <c r="H15" i="18"/>
  <c r="H478" i="18"/>
  <c r="I478" i="18" s="1"/>
  <c r="H305" i="18"/>
  <c r="H334" i="18"/>
  <c r="H294" i="18"/>
  <c r="I294" i="18" s="1"/>
  <c r="H374" i="18"/>
  <c r="I374" i="18" s="1"/>
  <c r="H267" i="18"/>
  <c r="H260" i="18"/>
  <c r="I260" i="18" s="1"/>
  <c r="H256" i="18"/>
  <c r="I256" i="18" s="1"/>
  <c r="H241" i="18"/>
  <c r="I241" i="18" s="1"/>
  <c r="H237" i="18"/>
  <c r="I237" i="18" s="1"/>
  <c r="H182" i="18"/>
  <c r="I182" i="18" s="1"/>
  <c r="H178" i="18"/>
  <c r="I178" i="18" s="1"/>
  <c r="H174" i="18"/>
  <c r="H159" i="18"/>
  <c r="I159" i="18" s="1"/>
  <c r="H107" i="18"/>
  <c r="I107" i="18" s="1"/>
  <c r="H100" i="18"/>
  <c r="I100" i="18" s="1"/>
  <c r="H96" i="18"/>
  <c r="I96" i="18" s="1"/>
  <c r="H85" i="18"/>
  <c r="I85" i="18" s="1"/>
  <c r="H33" i="18"/>
  <c r="H29" i="18"/>
  <c r="H414" i="18"/>
  <c r="H481" i="18"/>
  <c r="I481" i="18" s="1"/>
  <c r="H445" i="18"/>
  <c r="I445" i="18" s="1"/>
  <c r="H413" i="18"/>
  <c r="I413" i="18" s="1"/>
  <c r="H395" i="18"/>
  <c r="I395" i="18" s="1"/>
  <c r="H344" i="18"/>
  <c r="I344" i="18" s="1"/>
  <c r="H337" i="18"/>
  <c r="H315" i="18"/>
  <c r="I315" i="18" s="1"/>
  <c r="H308" i="18"/>
  <c r="H304" i="18"/>
  <c r="I304" i="18" s="1"/>
  <c r="H293" i="18"/>
  <c r="I293" i="18" s="1"/>
  <c r="H230" i="18"/>
  <c r="I230" i="18" s="1"/>
  <c r="H226" i="18"/>
  <c r="H222" i="18"/>
  <c r="H211" i="18"/>
  <c r="I211" i="18" s="1"/>
  <c r="H207" i="18"/>
  <c r="H163" i="18"/>
  <c r="I163" i="18" s="1"/>
  <c r="H133" i="18"/>
  <c r="I133" i="18" s="1"/>
  <c r="H81" i="18"/>
  <c r="I81" i="18" s="1"/>
  <c r="H77" i="18"/>
  <c r="I77" i="18" s="1"/>
  <c r="H371" i="18"/>
  <c r="H338" i="18"/>
  <c r="I338" i="18" s="1"/>
  <c r="H301" i="18"/>
  <c r="I301" i="18" s="1"/>
  <c r="H271" i="18"/>
  <c r="I271" i="18" s="1"/>
  <c r="H499" i="18"/>
  <c r="I499" i="18" s="1"/>
  <c r="H513" i="18"/>
  <c r="H449" i="18"/>
  <c r="I449" i="18" s="1"/>
  <c r="H417" i="18"/>
  <c r="H402" i="18"/>
  <c r="I402" i="18" s="1"/>
  <c r="H509" i="18"/>
  <c r="I509" i="18" s="1"/>
  <c r="H477" i="18"/>
  <c r="H502" i="18"/>
  <c r="I502" i="18" s="1"/>
  <c r="H491" i="18"/>
  <c r="H470" i="18"/>
  <c r="I470" i="18" s="1"/>
  <c r="H459" i="18"/>
  <c r="I459" i="18" s="1"/>
  <c r="H438" i="18"/>
  <c r="I438" i="18" s="1"/>
  <c r="H427" i="18"/>
  <c r="H406" i="18"/>
  <c r="I406" i="18" s="1"/>
  <c r="H388" i="18"/>
  <c r="I388" i="18" s="1"/>
  <c r="H384" i="18"/>
  <c r="I384" i="18" s="1"/>
  <c r="H366" i="18"/>
  <c r="I366" i="18" s="1"/>
  <c r="H333" i="18"/>
  <c r="H326" i="18"/>
  <c r="I326" i="18" s="1"/>
  <c r="H289" i="18"/>
  <c r="I289" i="18" s="1"/>
  <c r="H155" i="18"/>
  <c r="I155" i="18" s="1"/>
  <c r="H148" i="18"/>
  <c r="H144" i="18"/>
  <c r="I144" i="18" s="1"/>
  <c r="H129" i="18"/>
  <c r="I129" i="18" s="1"/>
  <c r="H125" i="18"/>
  <c r="I125" i="18" s="1"/>
  <c r="H70" i="18"/>
  <c r="I70" i="18" s="1"/>
  <c r="H66" i="18"/>
  <c r="I66" i="18" s="1"/>
  <c r="H62" i="18"/>
  <c r="I62" i="18" s="1"/>
  <c r="H47" i="18"/>
  <c r="H510" i="18"/>
  <c r="I510" i="18" s="1"/>
  <c r="H446" i="18"/>
  <c r="I446" i="18" s="1"/>
  <c r="H296" i="18"/>
  <c r="I296" i="18" s="1"/>
  <c r="H512" i="18"/>
  <c r="I512" i="18" s="1"/>
  <c r="H480" i="18"/>
  <c r="H448" i="18"/>
  <c r="I448" i="18" s="1"/>
  <c r="H416" i="18"/>
  <c r="I416" i="18" s="1"/>
  <c r="H398" i="18"/>
  <c r="H354" i="18"/>
  <c r="H318" i="18"/>
  <c r="I318" i="18" s="1"/>
  <c r="H244" i="18"/>
  <c r="H240" i="18"/>
  <c r="I240" i="18" s="1"/>
  <c r="H229" i="18"/>
  <c r="H177" i="18"/>
  <c r="I177" i="18" s="1"/>
  <c r="H173" i="18"/>
  <c r="I173" i="18" s="1"/>
  <c r="H99" i="18"/>
  <c r="I99" i="18" s="1"/>
  <c r="H43" i="18"/>
  <c r="H36" i="18"/>
  <c r="H32" i="18"/>
  <c r="H143" i="18"/>
  <c r="H69" i="18"/>
  <c r="H288" i="18"/>
  <c r="I288" i="18" s="1"/>
  <c r="H191" i="18"/>
  <c r="I191" i="18" s="1"/>
  <c r="H117" i="18"/>
  <c r="I117" i="18" s="1"/>
  <c r="H61" i="18"/>
  <c r="I61" i="18" s="1"/>
  <c r="H277" i="18"/>
  <c r="I277" i="18" s="1"/>
  <c r="H386" i="18"/>
  <c r="H328" i="18"/>
  <c r="H321" i="18"/>
  <c r="H299" i="18"/>
  <c r="I299" i="18" s="1"/>
  <c r="H273" i="18"/>
  <c r="H269" i="18"/>
  <c r="I269" i="18" s="1"/>
  <c r="H243" i="18"/>
  <c r="H239" i="18"/>
  <c r="H139" i="18"/>
  <c r="I139" i="18" s="1"/>
  <c r="H113" i="18"/>
  <c r="I113" i="18" s="1"/>
  <c r="H109" i="18"/>
  <c r="I109" i="18" s="1"/>
  <c r="H54" i="18"/>
  <c r="I54" i="18" s="1"/>
  <c r="H50" i="18"/>
  <c r="H46" i="18"/>
  <c r="H31" i="18"/>
  <c r="I31" i="18" s="1"/>
  <c r="H21" i="18"/>
  <c r="H17" i="18"/>
  <c r="H515" i="18"/>
  <c r="I515" i="18" s="1"/>
  <c r="H483" i="18"/>
  <c r="H451" i="18"/>
  <c r="I451" i="18" s="1"/>
  <c r="H419" i="18"/>
  <c r="I419" i="18" s="1"/>
  <c r="H401" i="18"/>
  <c r="H497" i="18"/>
  <c r="H465" i="18"/>
  <c r="I465" i="18" s="1"/>
  <c r="H433" i="18"/>
  <c r="I433" i="18" s="1"/>
  <c r="H397" i="18"/>
  <c r="H379" i="18"/>
  <c r="H350" i="18"/>
  <c r="H317" i="18"/>
  <c r="I317" i="18" s="1"/>
  <c r="H310" i="18"/>
  <c r="I310" i="18" s="1"/>
  <c r="H280" i="18"/>
  <c r="I280" i="18" s="1"/>
  <c r="H262" i="18"/>
  <c r="I262" i="18" s="1"/>
  <c r="H258" i="18"/>
  <c r="H254" i="18"/>
  <c r="I254" i="18" s="1"/>
  <c r="H250" i="18"/>
  <c r="I250" i="18" s="1"/>
  <c r="H187" i="18"/>
  <c r="I187" i="18" s="1"/>
  <c r="H180" i="18"/>
  <c r="I180" i="18" s="1"/>
  <c r="H176" i="18"/>
  <c r="I176" i="18" s="1"/>
  <c r="H165" i="18"/>
  <c r="I165" i="18" s="1"/>
  <c r="H102" i="18"/>
  <c r="I102" i="18" s="1"/>
  <c r="H98" i="18"/>
  <c r="I98" i="18" s="1"/>
  <c r="H94" i="18"/>
  <c r="I94" i="18" s="1"/>
  <c r="H79" i="18"/>
  <c r="I79" i="18" s="1"/>
  <c r="H35" i="18"/>
  <c r="H358" i="18"/>
  <c r="I358" i="18" s="1"/>
  <c r="H292" i="18"/>
  <c r="I292" i="18" s="1"/>
  <c r="H493" i="18"/>
  <c r="I493" i="18" s="1"/>
  <c r="H461" i="18"/>
  <c r="I461" i="18" s="1"/>
  <c r="H429" i="18"/>
  <c r="I429" i="18" s="1"/>
  <c r="H390" i="18"/>
  <c r="I390" i="18" s="1"/>
  <c r="H372" i="18"/>
  <c r="I372" i="18" s="1"/>
  <c r="H368" i="18"/>
  <c r="I368" i="18" s="1"/>
  <c r="H339" i="18"/>
  <c r="I339" i="18" s="1"/>
  <c r="H306" i="18"/>
  <c r="I306" i="18" s="1"/>
  <c r="H235" i="18"/>
  <c r="I235" i="18" s="1"/>
  <c r="H228" i="18"/>
  <c r="I228" i="18" s="1"/>
  <c r="H224" i="18"/>
  <c r="I224" i="18" s="1"/>
  <c r="H213" i="18"/>
  <c r="H161" i="18"/>
  <c r="I161" i="18" s="1"/>
  <c r="H157" i="18"/>
  <c r="I157" i="18" s="1"/>
  <c r="H138" i="18"/>
  <c r="I138" i="18" s="1"/>
  <c r="H127" i="18"/>
  <c r="I127" i="18" s="1"/>
  <c r="H83" i="18"/>
  <c r="I83" i="18" s="1"/>
  <c r="H131" i="18"/>
  <c r="I131" i="18" s="1"/>
  <c r="H75" i="18"/>
  <c r="I75" i="18" s="1"/>
  <c r="H68" i="18"/>
  <c r="I68" i="18" s="1"/>
  <c r="H64" i="18"/>
  <c r="H53" i="18"/>
  <c r="I53" i="18" s="1"/>
  <c r="H27" i="18"/>
  <c r="H26" i="18"/>
  <c r="I26" i="18" s="1"/>
  <c r="A55" i="11"/>
  <c r="I513" i="18"/>
  <c r="I507" i="18"/>
  <c r="I506" i="18"/>
  <c r="I504" i="18"/>
  <c r="I503" i="18"/>
  <c r="I501" i="18"/>
  <c r="I500" i="18"/>
  <c r="I497" i="18"/>
  <c r="I496" i="18"/>
  <c r="I495" i="18"/>
  <c r="I494" i="18"/>
  <c r="I491" i="18"/>
  <c r="I490" i="18"/>
  <c r="I489" i="18"/>
  <c r="I488" i="18"/>
  <c r="I486" i="18"/>
  <c r="I485" i="18"/>
  <c r="I483" i="18"/>
  <c r="I480" i="18"/>
  <c r="I479" i="18"/>
  <c r="I477" i="18"/>
  <c r="I475" i="18"/>
  <c r="I474" i="18"/>
  <c r="I473" i="18"/>
  <c r="I472" i="18"/>
  <c r="I471" i="18"/>
  <c r="I469" i="18"/>
  <c r="I468" i="18"/>
  <c r="I467" i="18"/>
  <c r="I463" i="18"/>
  <c r="I462" i="18"/>
  <c r="I458" i="18"/>
  <c r="I457" i="18"/>
  <c r="I456" i="18"/>
  <c r="I455" i="18"/>
  <c r="I454" i="18"/>
  <c r="I452" i="18"/>
  <c r="I447" i="18"/>
  <c r="I444" i="18"/>
  <c r="I442" i="18"/>
  <c r="I441" i="18"/>
  <c r="I440" i="18"/>
  <c r="I439" i="18"/>
  <c r="I434" i="18"/>
  <c r="I432" i="18"/>
  <c r="I428" i="18"/>
  <c r="I427" i="18"/>
  <c r="I426" i="18"/>
  <c r="I425" i="18"/>
  <c r="I424" i="18"/>
  <c r="I423" i="18"/>
  <c r="I421" i="18"/>
  <c r="I418" i="18"/>
  <c r="I417" i="18"/>
  <c r="I414" i="18"/>
  <c r="I412" i="18"/>
  <c r="I410" i="18"/>
  <c r="I408" i="18"/>
  <c r="I404" i="18"/>
  <c r="I403" i="18"/>
  <c r="I401" i="18"/>
  <c r="I400" i="18"/>
  <c r="I399" i="18"/>
  <c r="I398" i="18"/>
  <c r="I397" i="18"/>
  <c r="I394" i="18"/>
  <c r="I393" i="18"/>
  <c r="I392" i="18"/>
  <c r="I391" i="18"/>
  <c r="I387" i="18"/>
  <c r="I386" i="18"/>
  <c r="I382" i="18"/>
  <c r="I381" i="18"/>
  <c r="I379" i="18"/>
  <c r="I378" i="18"/>
  <c r="I377" i="18"/>
  <c r="I376" i="18"/>
  <c r="I375" i="18"/>
  <c r="I371" i="18"/>
  <c r="I370" i="18"/>
  <c r="I367" i="18"/>
  <c r="I362" i="18"/>
  <c r="I357" i="18"/>
  <c r="I355" i="18"/>
  <c r="I354" i="18"/>
  <c r="I353" i="18"/>
  <c r="I352" i="18"/>
  <c r="I351" i="18"/>
  <c r="I350" i="18"/>
  <c r="I349" i="18"/>
  <c r="I348" i="18"/>
  <c r="I347" i="18"/>
  <c r="I346" i="18"/>
  <c r="I345" i="18"/>
  <c r="I343" i="18"/>
  <c r="I341" i="18"/>
  <c r="I340" i="18"/>
  <c r="I337" i="18"/>
  <c r="I336" i="18"/>
  <c r="I334" i="18"/>
  <c r="I333" i="18"/>
  <c r="I332" i="18"/>
  <c r="I328" i="18"/>
  <c r="I327" i="18"/>
  <c r="I323" i="18"/>
  <c r="I322" i="18"/>
  <c r="I321" i="18"/>
  <c r="I316" i="18"/>
  <c r="I312" i="18"/>
  <c r="I311" i="18"/>
  <c r="I308" i="18"/>
  <c r="I305" i="18"/>
  <c r="I303" i="18"/>
  <c r="I302" i="18"/>
  <c r="I300" i="18"/>
  <c r="I298" i="18"/>
  <c r="I291" i="18"/>
  <c r="I287" i="18"/>
  <c r="I286" i="18"/>
  <c r="I285" i="18"/>
  <c r="I284" i="18"/>
  <c r="I282" i="18"/>
  <c r="I279" i="18"/>
  <c r="I276" i="18"/>
  <c r="I274" i="18"/>
  <c r="I273" i="18"/>
  <c r="I272" i="18"/>
  <c r="I267" i="18"/>
  <c r="I266" i="18"/>
  <c r="I265" i="18"/>
  <c r="I264" i="18"/>
  <c r="I258" i="18"/>
  <c r="I257" i="18"/>
  <c r="I253" i="18"/>
  <c r="I252" i="18"/>
  <c r="I249" i="18"/>
  <c r="I246" i="18"/>
  <c r="I245" i="18"/>
  <c r="I244" i="18"/>
  <c r="I243" i="18"/>
  <c r="I239" i="18"/>
  <c r="I238" i="18"/>
  <c r="I234" i="18"/>
  <c r="I233" i="18"/>
  <c r="I232" i="18"/>
  <c r="I229" i="18"/>
  <c r="I227" i="18"/>
  <c r="I226" i="18"/>
  <c r="I225" i="18"/>
  <c r="I222" i="18"/>
  <c r="I221" i="18"/>
  <c r="I220" i="18"/>
  <c r="I219" i="18"/>
  <c r="I216" i="18"/>
  <c r="I215" i="18"/>
  <c r="I214" i="18"/>
  <c r="I213" i="18"/>
  <c r="I212" i="18"/>
  <c r="I210" i="18"/>
  <c r="I209" i="18"/>
  <c r="I207" i="18"/>
  <c r="I190" i="18"/>
  <c r="I185" i="18"/>
  <c r="I184" i="18"/>
  <c r="I183" i="18"/>
  <c r="I181" i="18"/>
  <c r="I174" i="18"/>
  <c r="I172" i="18"/>
  <c r="I170" i="18"/>
  <c r="I169" i="18"/>
  <c r="I167" i="18"/>
  <c r="I166" i="18"/>
  <c r="I153" i="18"/>
  <c r="I150" i="18"/>
  <c r="I148" i="18"/>
  <c r="I143" i="18"/>
  <c r="I135" i="18"/>
  <c r="I134" i="18"/>
  <c r="I128" i="18"/>
  <c r="I124" i="18"/>
  <c r="I123" i="18"/>
  <c r="I122" i="18"/>
  <c r="I121" i="18"/>
  <c r="I120" i="18"/>
  <c r="I114" i="18"/>
  <c r="I110" i="18"/>
  <c r="I108" i="18"/>
  <c r="I103" i="18"/>
  <c r="I90" i="18"/>
  <c r="I87" i="18"/>
  <c r="I76" i="18"/>
  <c r="I71" i="18"/>
  <c r="I69" i="18"/>
  <c r="I64" i="18"/>
  <c r="I60" i="18"/>
  <c r="I55" i="18"/>
  <c r="O530" i="11"/>
  <c r="K530" i="11"/>
  <c r="J530" i="11"/>
  <c r="I530" i="11"/>
  <c r="H530" i="11"/>
  <c r="G530" i="11"/>
  <c r="F530" i="11"/>
  <c r="E530" i="11"/>
  <c r="D530" i="11"/>
  <c r="C530" i="11"/>
  <c r="A530" i="11"/>
  <c r="O529" i="11"/>
  <c r="K529" i="11"/>
  <c r="J529" i="11"/>
  <c r="I529" i="11"/>
  <c r="H529" i="11"/>
  <c r="G529" i="11"/>
  <c r="F529" i="11"/>
  <c r="E529" i="11"/>
  <c r="D529" i="11"/>
  <c r="C529" i="11"/>
  <c r="A529" i="11"/>
  <c r="O528" i="11"/>
  <c r="K528" i="11"/>
  <c r="J528" i="11"/>
  <c r="I528" i="11"/>
  <c r="H528" i="11"/>
  <c r="G528" i="11"/>
  <c r="F528" i="11"/>
  <c r="E528" i="11"/>
  <c r="D528" i="11"/>
  <c r="C528" i="11"/>
  <c r="A528" i="11"/>
  <c r="O527" i="11"/>
  <c r="K527" i="11"/>
  <c r="J527" i="11"/>
  <c r="I527" i="11"/>
  <c r="H527" i="11"/>
  <c r="G527" i="11"/>
  <c r="F527" i="11"/>
  <c r="E527" i="11"/>
  <c r="D527" i="11"/>
  <c r="C527" i="11"/>
  <c r="A527" i="11"/>
  <c r="O526" i="11"/>
  <c r="K526" i="11"/>
  <c r="J526" i="11"/>
  <c r="I526" i="11"/>
  <c r="H526" i="11"/>
  <c r="G526" i="11"/>
  <c r="F526" i="11"/>
  <c r="E526" i="11"/>
  <c r="D526" i="11"/>
  <c r="C526" i="11"/>
  <c r="A526" i="11"/>
  <c r="O525" i="11"/>
  <c r="K525" i="11"/>
  <c r="J525" i="11"/>
  <c r="I525" i="11"/>
  <c r="H525" i="11"/>
  <c r="G525" i="11"/>
  <c r="F525" i="11"/>
  <c r="E525" i="11"/>
  <c r="D525" i="11"/>
  <c r="C525" i="11"/>
  <c r="A525" i="11"/>
  <c r="O524" i="11"/>
  <c r="K524" i="11"/>
  <c r="J524" i="11"/>
  <c r="I524" i="11"/>
  <c r="H524" i="11"/>
  <c r="G524" i="11"/>
  <c r="F524" i="11"/>
  <c r="E524" i="11"/>
  <c r="D524" i="11"/>
  <c r="C524" i="11"/>
  <c r="A524" i="11"/>
  <c r="O523" i="11"/>
  <c r="K523" i="11"/>
  <c r="J523" i="11"/>
  <c r="I523" i="11"/>
  <c r="H523" i="11"/>
  <c r="G523" i="11"/>
  <c r="F523" i="11"/>
  <c r="E523" i="11"/>
  <c r="D523" i="11"/>
  <c r="C523" i="11"/>
  <c r="A523" i="11"/>
  <c r="O522" i="11"/>
  <c r="K522" i="11"/>
  <c r="J522" i="11"/>
  <c r="I522" i="11"/>
  <c r="H522" i="11"/>
  <c r="G522" i="11"/>
  <c r="F522" i="11"/>
  <c r="E522" i="11"/>
  <c r="D522" i="11"/>
  <c r="C522" i="11"/>
  <c r="A522" i="11"/>
  <c r="O521" i="11"/>
  <c r="K521" i="11"/>
  <c r="J521" i="11"/>
  <c r="I521" i="11"/>
  <c r="H521" i="11"/>
  <c r="G521" i="11"/>
  <c r="F521" i="11"/>
  <c r="E521" i="11"/>
  <c r="D521" i="11"/>
  <c r="C521" i="11"/>
  <c r="A521" i="11"/>
  <c r="O520" i="11"/>
  <c r="K520" i="11"/>
  <c r="J520" i="11"/>
  <c r="I520" i="11"/>
  <c r="H520" i="11"/>
  <c r="G520" i="11"/>
  <c r="F520" i="11"/>
  <c r="E520" i="11"/>
  <c r="D520" i="11"/>
  <c r="C520" i="11"/>
  <c r="A520" i="11"/>
  <c r="O519" i="11"/>
  <c r="K519" i="11"/>
  <c r="J519" i="11"/>
  <c r="I519" i="11"/>
  <c r="H519" i="11"/>
  <c r="G519" i="11"/>
  <c r="F519" i="11"/>
  <c r="E519" i="11"/>
  <c r="D519" i="11"/>
  <c r="C519" i="11"/>
  <c r="A519" i="11"/>
  <c r="O518" i="11"/>
  <c r="K518" i="11"/>
  <c r="J518" i="11"/>
  <c r="I518" i="11"/>
  <c r="H518" i="11"/>
  <c r="G518" i="11"/>
  <c r="F518" i="11"/>
  <c r="E518" i="11"/>
  <c r="D518" i="11"/>
  <c r="C518" i="11"/>
  <c r="A518" i="11"/>
  <c r="O517" i="11"/>
  <c r="K517" i="11"/>
  <c r="J517" i="11"/>
  <c r="I517" i="11"/>
  <c r="H517" i="11"/>
  <c r="G517" i="11"/>
  <c r="F517" i="11"/>
  <c r="E517" i="11"/>
  <c r="D517" i="11"/>
  <c r="C517" i="11"/>
  <c r="A517" i="11"/>
  <c r="O516" i="11"/>
  <c r="K516" i="11"/>
  <c r="J516" i="11"/>
  <c r="I516" i="11"/>
  <c r="H516" i="11"/>
  <c r="G516" i="11"/>
  <c r="F516" i="11"/>
  <c r="E516" i="11"/>
  <c r="D516" i="11"/>
  <c r="C516" i="11"/>
  <c r="A516" i="11"/>
  <c r="O515" i="11"/>
  <c r="K515" i="11"/>
  <c r="J515" i="11"/>
  <c r="I515" i="11"/>
  <c r="H515" i="11"/>
  <c r="G515" i="11"/>
  <c r="F515" i="11"/>
  <c r="E515" i="11"/>
  <c r="D515" i="11"/>
  <c r="C515" i="11"/>
  <c r="A515" i="11"/>
  <c r="O514" i="11"/>
  <c r="K514" i="11"/>
  <c r="J514" i="11"/>
  <c r="I514" i="11"/>
  <c r="H514" i="11"/>
  <c r="G514" i="11"/>
  <c r="F514" i="11"/>
  <c r="E514" i="11"/>
  <c r="D514" i="11"/>
  <c r="C514" i="11"/>
  <c r="A514" i="11"/>
  <c r="O513" i="11"/>
  <c r="K513" i="11"/>
  <c r="J513" i="11"/>
  <c r="I513" i="11"/>
  <c r="H513" i="11"/>
  <c r="G513" i="11"/>
  <c r="F513" i="11"/>
  <c r="E513" i="11"/>
  <c r="D513" i="11"/>
  <c r="C513" i="11"/>
  <c r="A513" i="11"/>
  <c r="O512" i="11"/>
  <c r="K512" i="11"/>
  <c r="J512" i="11"/>
  <c r="I512" i="11"/>
  <c r="H512" i="11"/>
  <c r="G512" i="11"/>
  <c r="F512" i="11"/>
  <c r="E512" i="11"/>
  <c r="D512" i="11"/>
  <c r="C512" i="11"/>
  <c r="A512" i="11"/>
  <c r="O511" i="11"/>
  <c r="K511" i="11"/>
  <c r="J511" i="11"/>
  <c r="I511" i="11"/>
  <c r="H511" i="11"/>
  <c r="G511" i="11"/>
  <c r="F511" i="11"/>
  <c r="E511" i="11"/>
  <c r="D511" i="11"/>
  <c r="C511" i="11"/>
  <c r="A511" i="11"/>
  <c r="O510" i="11"/>
  <c r="K510" i="11"/>
  <c r="J510" i="11"/>
  <c r="I510" i="11"/>
  <c r="H510" i="11"/>
  <c r="G510" i="11"/>
  <c r="F510" i="11"/>
  <c r="E510" i="11"/>
  <c r="D510" i="11"/>
  <c r="C510" i="11"/>
  <c r="A510" i="11"/>
  <c r="O509" i="11"/>
  <c r="K509" i="11"/>
  <c r="J509" i="11"/>
  <c r="I509" i="11"/>
  <c r="H509" i="11"/>
  <c r="G509" i="11"/>
  <c r="F509" i="11"/>
  <c r="E509" i="11"/>
  <c r="D509" i="11"/>
  <c r="C509" i="11"/>
  <c r="A509" i="11"/>
  <c r="O508" i="11"/>
  <c r="K508" i="11"/>
  <c r="J508" i="11"/>
  <c r="I508" i="11"/>
  <c r="H508" i="11"/>
  <c r="G508" i="11"/>
  <c r="F508" i="11"/>
  <c r="E508" i="11"/>
  <c r="D508" i="11"/>
  <c r="C508" i="11"/>
  <c r="A508" i="11"/>
  <c r="O507" i="11"/>
  <c r="K507" i="11"/>
  <c r="J507" i="11"/>
  <c r="I507" i="11"/>
  <c r="H507" i="11"/>
  <c r="G507" i="11"/>
  <c r="F507" i="11"/>
  <c r="E507" i="11"/>
  <c r="D507" i="11"/>
  <c r="C507" i="11"/>
  <c r="A507" i="11"/>
  <c r="O506" i="11"/>
  <c r="K506" i="11"/>
  <c r="J506" i="11"/>
  <c r="I506" i="11"/>
  <c r="H506" i="11"/>
  <c r="G506" i="11"/>
  <c r="F506" i="11"/>
  <c r="E506" i="11"/>
  <c r="D506" i="11"/>
  <c r="C506" i="11"/>
  <c r="A506" i="11"/>
  <c r="O505" i="11"/>
  <c r="K505" i="11"/>
  <c r="J505" i="11"/>
  <c r="I505" i="11"/>
  <c r="H505" i="11"/>
  <c r="G505" i="11"/>
  <c r="F505" i="11"/>
  <c r="E505" i="11"/>
  <c r="D505" i="11"/>
  <c r="C505" i="11"/>
  <c r="A505" i="11"/>
  <c r="O504" i="11"/>
  <c r="K504" i="11"/>
  <c r="J504" i="11"/>
  <c r="I504" i="11"/>
  <c r="H504" i="11"/>
  <c r="G504" i="11"/>
  <c r="F504" i="11"/>
  <c r="E504" i="11"/>
  <c r="D504" i="11"/>
  <c r="C504" i="11"/>
  <c r="A504" i="11"/>
  <c r="O503" i="11"/>
  <c r="K503" i="11"/>
  <c r="J503" i="11"/>
  <c r="I503" i="11"/>
  <c r="H503" i="11"/>
  <c r="G503" i="11"/>
  <c r="F503" i="11"/>
  <c r="E503" i="11"/>
  <c r="D503" i="11"/>
  <c r="C503" i="11"/>
  <c r="A503" i="11"/>
  <c r="O502" i="11"/>
  <c r="K502" i="11"/>
  <c r="J502" i="11"/>
  <c r="I502" i="11"/>
  <c r="H502" i="11"/>
  <c r="G502" i="11"/>
  <c r="F502" i="11"/>
  <c r="E502" i="11"/>
  <c r="D502" i="11"/>
  <c r="C502" i="11"/>
  <c r="A502" i="11"/>
  <c r="O501" i="11"/>
  <c r="K501" i="11"/>
  <c r="J501" i="11"/>
  <c r="I501" i="11"/>
  <c r="H501" i="11"/>
  <c r="G501" i="11"/>
  <c r="F501" i="11"/>
  <c r="E501" i="11"/>
  <c r="D501" i="11"/>
  <c r="C501" i="11"/>
  <c r="A501" i="11"/>
  <c r="O500" i="11"/>
  <c r="K500" i="11"/>
  <c r="J500" i="11"/>
  <c r="I500" i="11"/>
  <c r="H500" i="11"/>
  <c r="G500" i="11"/>
  <c r="F500" i="11"/>
  <c r="E500" i="11"/>
  <c r="D500" i="11"/>
  <c r="C500" i="11"/>
  <c r="A500" i="11"/>
  <c r="O499" i="11"/>
  <c r="K499" i="11"/>
  <c r="J499" i="11"/>
  <c r="I499" i="11"/>
  <c r="H499" i="11"/>
  <c r="G499" i="11"/>
  <c r="F499" i="11"/>
  <c r="E499" i="11"/>
  <c r="D499" i="11"/>
  <c r="C499" i="11"/>
  <c r="A499" i="11"/>
  <c r="O498" i="11"/>
  <c r="K498" i="11"/>
  <c r="J498" i="11"/>
  <c r="I498" i="11"/>
  <c r="H498" i="11"/>
  <c r="G498" i="11"/>
  <c r="F498" i="11"/>
  <c r="E498" i="11"/>
  <c r="D498" i="11"/>
  <c r="C498" i="11"/>
  <c r="A498" i="11"/>
  <c r="O497" i="11"/>
  <c r="K497" i="11"/>
  <c r="J497" i="11"/>
  <c r="I497" i="11"/>
  <c r="H497" i="11"/>
  <c r="G497" i="11"/>
  <c r="F497" i="11"/>
  <c r="E497" i="11"/>
  <c r="D497" i="11"/>
  <c r="C497" i="11"/>
  <c r="A497" i="11"/>
  <c r="O496" i="11"/>
  <c r="K496" i="11"/>
  <c r="J496" i="11"/>
  <c r="I496" i="11"/>
  <c r="H496" i="11"/>
  <c r="G496" i="11"/>
  <c r="F496" i="11"/>
  <c r="E496" i="11"/>
  <c r="D496" i="11"/>
  <c r="C496" i="11"/>
  <c r="A496" i="11"/>
  <c r="O495" i="11"/>
  <c r="K495" i="11"/>
  <c r="J495" i="11"/>
  <c r="I495" i="11"/>
  <c r="H495" i="11"/>
  <c r="G495" i="11"/>
  <c r="F495" i="11"/>
  <c r="E495" i="11"/>
  <c r="D495" i="11"/>
  <c r="C495" i="11"/>
  <c r="A495" i="11"/>
  <c r="O494" i="11"/>
  <c r="K494" i="11"/>
  <c r="J494" i="11"/>
  <c r="I494" i="11"/>
  <c r="H494" i="11"/>
  <c r="G494" i="11"/>
  <c r="F494" i="11"/>
  <c r="E494" i="11"/>
  <c r="D494" i="11"/>
  <c r="C494" i="11"/>
  <c r="A494" i="11"/>
  <c r="O493" i="11"/>
  <c r="K493" i="11"/>
  <c r="J493" i="11"/>
  <c r="I493" i="11"/>
  <c r="H493" i="11"/>
  <c r="G493" i="11"/>
  <c r="F493" i="11"/>
  <c r="E493" i="11"/>
  <c r="D493" i="11"/>
  <c r="C493" i="11"/>
  <c r="A493" i="11"/>
  <c r="O492" i="11"/>
  <c r="K492" i="11"/>
  <c r="J492" i="11"/>
  <c r="I492" i="11"/>
  <c r="H492" i="11"/>
  <c r="G492" i="11"/>
  <c r="F492" i="11"/>
  <c r="E492" i="11"/>
  <c r="D492" i="11"/>
  <c r="C492" i="11"/>
  <c r="A492" i="11"/>
  <c r="O491" i="11"/>
  <c r="K491" i="11"/>
  <c r="J491" i="11"/>
  <c r="I491" i="11"/>
  <c r="H491" i="11"/>
  <c r="G491" i="11"/>
  <c r="F491" i="11"/>
  <c r="E491" i="11"/>
  <c r="D491" i="11"/>
  <c r="C491" i="11"/>
  <c r="A491" i="11"/>
  <c r="O490" i="11"/>
  <c r="K490" i="11"/>
  <c r="J490" i="11"/>
  <c r="I490" i="11"/>
  <c r="H490" i="11"/>
  <c r="G490" i="11"/>
  <c r="F490" i="11"/>
  <c r="E490" i="11"/>
  <c r="D490" i="11"/>
  <c r="C490" i="11"/>
  <c r="A490" i="11"/>
  <c r="O489" i="11"/>
  <c r="K489" i="11"/>
  <c r="J489" i="11"/>
  <c r="I489" i="11"/>
  <c r="H489" i="11"/>
  <c r="G489" i="11"/>
  <c r="F489" i="11"/>
  <c r="E489" i="11"/>
  <c r="D489" i="11"/>
  <c r="C489" i="11"/>
  <c r="A489" i="11"/>
  <c r="O488" i="11"/>
  <c r="K488" i="11"/>
  <c r="J488" i="11"/>
  <c r="I488" i="11"/>
  <c r="H488" i="11"/>
  <c r="G488" i="11"/>
  <c r="F488" i="11"/>
  <c r="E488" i="11"/>
  <c r="D488" i="11"/>
  <c r="C488" i="11"/>
  <c r="A488" i="11"/>
  <c r="O487" i="11"/>
  <c r="K487" i="11"/>
  <c r="J487" i="11"/>
  <c r="I487" i="11"/>
  <c r="H487" i="11"/>
  <c r="G487" i="11"/>
  <c r="F487" i="11"/>
  <c r="E487" i="11"/>
  <c r="D487" i="11"/>
  <c r="C487" i="11"/>
  <c r="A487" i="11"/>
  <c r="O486" i="11"/>
  <c r="K486" i="11"/>
  <c r="J486" i="11"/>
  <c r="I486" i="11"/>
  <c r="H486" i="11"/>
  <c r="G486" i="11"/>
  <c r="F486" i="11"/>
  <c r="E486" i="11"/>
  <c r="D486" i="11"/>
  <c r="C486" i="11"/>
  <c r="A486" i="11"/>
  <c r="O485" i="11"/>
  <c r="K485" i="11"/>
  <c r="J485" i="11"/>
  <c r="I485" i="11"/>
  <c r="H485" i="11"/>
  <c r="G485" i="11"/>
  <c r="F485" i="11"/>
  <c r="E485" i="11"/>
  <c r="D485" i="11"/>
  <c r="C485" i="11"/>
  <c r="A485" i="11"/>
  <c r="O484" i="11"/>
  <c r="K484" i="11"/>
  <c r="J484" i="11"/>
  <c r="I484" i="11"/>
  <c r="H484" i="11"/>
  <c r="G484" i="11"/>
  <c r="F484" i="11"/>
  <c r="E484" i="11"/>
  <c r="D484" i="11"/>
  <c r="C484" i="11"/>
  <c r="A484" i="11"/>
  <c r="O483" i="11"/>
  <c r="K483" i="11"/>
  <c r="J483" i="11"/>
  <c r="I483" i="11"/>
  <c r="H483" i="11"/>
  <c r="G483" i="11"/>
  <c r="F483" i="11"/>
  <c r="E483" i="11"/>
  <c r="D483" i="11"/>
  <c r="C483" i="11"/>
  <c r="A483" i="11"/>
  <c r="O482" i="11"/>
  <c r="K482" i="11"/>
  <c r="J482" i="11"/>
  <c r="I482" i="11"/>
  <c r="H482" i="11"/>
  <c r="G482" i="11"/>
  <c r="F482" i="11"/>
  <c r="E482" i="11"/>
  <c r="D482" i="11"/>
  <c r="C482" i="11"/>
  <c r="A482" i="11"/>
  <c r="O481" i="11"/>
  <c r="K481" i="11"/>
  <c r="J481" i="11"/>
  <c r="I481" i="11"/>
  <c r="H481" i="11"/>
  <c r="G481" i="11"/>
  <c r="F481" i="11"/>
  <c r="E481" i="11"/>
  <c r="D481" i="11"/>
  <c r="C481" i="11"/>
  <c r="A481" i="11"/>
  <c r="O480" i="11"/>
  <c r="K480" i="11"/>
  <c r="J480" i="11"/>
  <c r="I480" i="11"/>
  <c r="H480" i="11"/>
  <c r="G480" i="11"/>
  <c r="F480" i="11"/>
  <c r="E480" i="11"/>
  <c r="D480" i="11"/>
  <c r="C480" i="11"/>
  <c r="A480" i="11"/>
  <c r="O479" i="11"/>
  <c r="K479" i="11"/>
  <c r="J479" i="11"/>
  <c r="I479" i="11"/>
  <c r="H479" i="11"/>
  <c r="G479" i="11"/>
  <c r="F479" i="11"/>
  <c r="E479" i="11"/>
  <c r="D479" i="11"/>
  <c r="C479" i="11"/>
  <c r="A479" i="11"/>
  <c r="O478" i="11"/>
  <c r="K478" i="11"/>
  <c r="J478" i="11"/>
  <c r="I478" i="11"/>
  <c r="H478" i="11"/>
  <c r="G478" i="11"/>
  <c r="F478" i="11"/>
  <c r="E478" i="11"/>
  <c r="D478" i="11"/>
  <c r="C478" i="11"/>
  <c r="A478" i="11"/>
  <c r="O477" i="11"/>
  <c r="K477" i="11"/>
  <c r="J477" i="11"/>
  <c r="I477" i="11"/>
  <c r="H477" i="11"/>
  <c r="G477" i="11"/>
  <c r="F477" i="11"/>
  <c r="E477" i="11"/>
  <c r="D477" i="11"/>
  <c r="C477" i="11"/>
  <c r="A477" i="11"/>
  <c r="O476" i="11"/>
  <c r="K476" i="11"/>
  <c r="J476" i="11"/>
  <c r="I476" i="11"/>
  <c r="H476" i="11"/>
  <c r="G476" i="11"/>
  <c r="F476" i="11"/>
  <c r="E476" i="11"/>
  <c r="D476" i="11"/>
  <c r="C476" i="11"/>
  <c r="A476" i="11"/>
  <c r="O475" i="11"/>
  <c r="K475" i="11"/>
  <c r="J475" i="11"/>
  <c r="I475" i="11"/>
  <c r="H475" i="11"/>
  <c r="G475" i="11"/>
  <c r="F475" i="11"/>
  <c r="E475" i="11"/>
  <c r="D475" i="11"/>
  <c r="C475" i="11"/>
  <c r="A475" i="11"/>
  <c r="O474" i="11"/>
  <c r="K474" i="11"/>
  <c r="J474" i="11"/>
  <c r="I474" i="11"/>
  <c r="H474" i="11"/>
  <c r="G474" i="11"/>
  <c r="F474" i="11"/>
  <c r="E474" i="11"/>
  <c r="D474" i="11"/>
  <c r="C474" i="11"/>
  <c r="A474" i="11"/>
  <c r="O473" i="11"/>
  <c r="K473" i="11"/>
  <c r="J473" i="11"/>
  <c r="I473" i="11"/>
  <c r="H473" i="11"/>
  <c r="G473" i="11"/>
  <c r="F473" i="11"/>
  <c r="E473" i="11"/>
  <c r="D473" i="11"/>
  <c r="C473" i="11"/>
  <c r="A473" i="11"/>
  <c r="O472" i="11"/>
  <c r="K472" i="11"/>
  <c r="J472" i="11"/>
  <c r="I472" i="11"/>
  <c r="H472" i="11"/>
  <c r="G472" i="11"/>
  <c r="F472" i="11"/>
  <c r="E472" i="11"/>
  <c r="D472" i="11"/>
  <c r="C472" i="11"/>
  <c r="A472" i="11"/>
  <c r="O471" i="11"/>
  <c r="K471" i="11"/>
  <c r="J471" i="11"/>
  <c r="I471" i="11"/>
  <c r="H471" i="11"/>
  <c r="G471" i="11"/>
  <c r="F471" i="11"/>
  <c r="E471" i="11"/>
  <c r="D471" i="11"/>
  <c r="C471" i="11"/>
  <c r="A471" i="11"/>
  <c r="O470" i="11"/>
  <c r="K470" i="11"/>
  <c r="J470" i="11"/>
  <c r="I470" i="11"/>
  <c r="H470" i="11"/>
  <c r="G470" i="11"/>
  <c r="F470" i="11"/>
  <c r="E470" i="11"/>
  <c r="D470" i="11"/>
  <c r="C470" i="11"/>
  <c r="A470" i="11"/>
  <c r="O469" i="11"/>
  <c r="K469" i="11"/>
  <c r="J469" i="11"/>
  <c r="I469" i="11"/>
  <c r="H469" i="11"/>
  <c r="G469" i="11"/>
  <c r="F469" i="11"/>
  <c r="E469" i="11"/>
  <c r="D469" i="11"/>
  <c r="C469" i="11"/>
  <c r="A469" i="11"/>
  <c r="O468" i="11"/>
  <c r="K468" i="11"/>
  <c r="J468" i="11"/>
  <c r="I468" i="11"/>
  <c r="H468" i="11"/>
  <c r="G468" i="11"/>
  <c r="F468" i="11"/>
  <c r="E468" i="11"/>
  <c r="D468" i="11"/>
  <c r="C468" i="11"/>
  <c r="A468" i="11"/>
  <c r="O467" i="11"/>
  <c r="K467" i="11"/>
  <c r="J467" i="11"/>
  <c r="I467" i="11"/>
  <c r="H467" i="11"/>
  <c r="G467" i="11"/>
  <c r="F467" i="11"/>
  <c r="E467" i="11"/>
  <c r="D467" i="11"/>
  <c r="C467" i="11"/>
  <c r="A467" i="11"/>
  <c r="O466" i="11"/>
  <c r="K466" i="11"/>
  <c r="J466" i="11"/>
  <c r="I466" i="11"/>
  <c r="H466" i="11"/>
  <c r="G466" i="11"/>
  <c r="F466" i="11"/>
  <c r="E466" i="11"/>
  <c r="D466" i="11"/>
  <c r="C466" i="11"/>
  <c r="A466" i="11"/>
  <c r="O465" i="11"/>
  <c r="K465" i="11"/>
  <c r="J465" i="11"/>
  <c r="I465" i="11"/>
  <c r="H465" i="11"/>
  <c r="G465" i="11"/>
  <c r="F465" i="11"/>
  <c r="E465" i="11"/>
  <c r="D465" i="11"/>
  <c r="C465" i="11"/>
  <c r="A465" i="11"/>
  <c r="O464" i="11"/>
  <c r="K464" i="11"/>
  <c r="J464" i="11"/>
  <c r="I464" i="11"/>
  <c r="H464" i="11"/>
  <c r="G464" i="11"/>
  <c r="F464" i="11"/>
  <c r="E464" i="11"/>
  <c r="D464" i="11"/>
  <c r="C464" i="11"/>
  <c r="A464" i="11"/>
  <c r="O463" i="11"/>
  <c r="K463" i="11"/>
  <c r="J463" i="11"/>
  <c r="I463" i="11"/>
  <c r="H463" i="11"/>
  <c r="G463" i="11"/>
  <c r="F463" i="11"/>
  <c r="E463" i="11"/>
  <c r="D463" i="11"/>
  <c r="C463" i="11"/>
  <c r="A463" i="11"/>
  <c r="O462" i="11"/>
  <c r="K462" i="11"/>
  <c r="J462" i="11"/>
  <c r="I462" i="11"/>
  <c r="H462" i="11"/>
  <c r="G462" i="11"/>
  <c r="F462" i="11"/>
  <c r="E462" i="11"/>
  <c r="D462" i="11"/>
  <c r="C462" i="11"/>
  <c r="A462" i="11"/>
  <c r="O461" i="11"/>
  <c r="K461" i="11"/>
  <c r="J461" i="11"/>
  <c r="I461" i="11"/>
  <c r="H461" i="11"/>
  <c r="G461" i="11"/>
  <c r="F461" i="11"/>
  <c r="E461" i="11"/>
  <c r="D461" i="11"/>
  <c r="C461" i="11"/>
  <c r="A461" i="11"/>
  <c r="O460" i="11"/>
  <c r="K460" i="11"/>
  <c r="J460" i="11"/>
  <c r="I460" i="11"/>
  <c r="H460" i="11"/>
  <c r="G460" i="11"/>
  <c r="F460" i="11"/>
  <c r="E460" i="11"/>
  <c r="D460" i="11"/>
  <c r="C460" i="11"/>
  <c r="A460" i="11"/>
  <c r="O459" i="11"/>
  <c r="K459" i="11"/>
  <c r="J459" i="11"/>
  <c r="I459" i="11"/>
  <c r="H459" i="11"/>
  <c r="G459" i="11"/>
  <c r="F459" i="11"/>
  <c r="E459" i="11"/>
  <c r="D459" i="11"/>
  <c r="C459" i="11"/>
  <c r="A459" i="11"/>
  <c r="O458" i="11"/>
  <c r="K458" i="11"/>
  <c r="J458" i="11"/>
  <c r="I458" i="11"/>
  <c r="H458" i="11"/>
  <c r="G458" i="11"/>
  <c r="F458" i="11"/>
  <c r="E458" i="11"/>
  <c r="D458" i="11"/>
  <c r="C458" i="11"/>
  <c r="A458" i="11"/>
  <c r="O457" i="11"/>
  <c r="K457" i="11"/>
  <c r="J457" i="11"/>
  <c r="I457" i="11"/>
  <c r="H457" i="11"/>
  <c r="G457" i="11"/>
  <c r="F457" i="11"/>
  <c r="E457" i="11"/>
  <c r="D457" i="11"/>
  <c r="C457" i="11"/>
  <c r="A457" i="11"/>
  <c r="O456" i="11"/>
  <c r="K456" i="11"/>
  <c r="J456" i="11"/>
  <c r="I456" i="11"/>
  <c r="H456" i="11"/>
  <c r="G456" i="11"/>
  <c r="F456" i="11"/>
  <c r="E456" i="11"/>
  <c r="D456" i="11"/>
  <c r="C456" i="11"/>
  <c r="A456" i="11"/>
  <c r="O455" i="11"/>
  <c r="K455" i="11"/>
  <c r="J455" i="11"/>
  <c r="I455" i="11"/>
  <c r="H455" i="11"/>
  <c r="G455" i="11"/>
  <c r="F455" i="11"/>
  <c r="E455" i="11"/>
  <c r="D455" i="11"/>
  <c r="C455" i="11"/>
  <c r="A455" i="11"/>
  <c r="O454" i="11"/>
  <c r="K454" i="11"/>
  <c r="J454" i="11"/>
  <c r="I454" i="11"/>
  <c r="H454" i="11"/>
  <c r="G454" i="11"/>
  <c r="F454" i="11"/>
  <c r="E454" i="11"/>
  <c r="D454" i="11"/>
  <c r="C454" i="11"/>
  <c r="A454" i="11"/>
  <c r="O453" i="11"/>
  <c r="K453" i="11"/>
  <c r="J453" i="11"/>
  <c r="I453" i="11"/>
  <c r="H453" i="11"/>
  <c r="G453" i="11"/>
  <c r="F453" i="11"/>
  <c r="E453" i="11"/>
  <c r="D453" i="11"/>
  <c r="C453" i="11"/>
  <c r="A453" i="11"/>
  <c r="O452" i="11"/>
  <c r="K452" i="11"/>
  <c r="J452" i="11"/>
  <c r="I452" i="11"/>
  <c r="H452" i="11"/>
  <c r="G452" i="11"/>
  <c r="F452" i="11"/>
  <c r="E452" i="11"/>
  <c r="D452" i="11"/>
  <c r="C452" i="11"/>
  <c r="A452" i="11"/>
  <c r="O451" i="11"/>
  <c r="K451" i="11"/>
  <c r="J451" i="11"/>
  <c r="I451" i="11"/>
  <c r="H451" i="11"/>
  <c r="G451" i="11"/>
  <c r="F451" i="11"/>
  <c r="E451" i="11"/>
  <c r="D451" i="11"/>
  <c r="C451" i="11"/>
  <c r="A451" i="11"/>
  <c r="O450" i="11"/>
  <c r="K450" i="11"/>
  <c r="J450" i="11"/>
  <c r="I450" i="11"/>
  <c r="H450" i="11"/>
  <c r="G450" i="11"/>
  <c r="F450" i="11"/>
  <c r="E450" i="11"/>
  <c r="D450" i="11"/>
  <c r="C450" i="11"/>
  <c r="A450" i="11"/>
  <c r="O449" i="11"/>
  <c r="K449" i="11"/>
  <c r="J449" i="11"/>
  <c r="I449" i="11"/>
  <c r="H449" i="11"/>
  <c r="G449" i="11"/>
  <c r="F449" i="11"/>
  <c r="E449" i="11"/>
  <c r="D449" i="11"/>
  <c r="C449" i="11"/>
  <c r="A449" i="11"/>
  <c r="O448" i="11"/>
  <c r="K448" i="11"/>
  <c r="J448" i="11"/>
  <c r="I448" i="11"/>
  <c r="H448" i="11"/>
  <c r="G448" i="11"/>
  <c r="F448" i="11"/>
  <c r="E448" i="11"/>
  <c r="D448" i="11"/>
  <c r="C448" i="11"/>
  <c r="A448" i="11"/>
  <c r="O447" i="11"/>
  <c r="K447" i="11"/>
  <c r="J447" i="11"/>
  <c r="I447" i="11"/>
  <c r="H447" i="11"/>
  <c r="G447" i="11"/>
  <c r="F447" i="11"/>
  <c r="E447" i="11"/>
  <c r="D447" i="11"/>
  <c r="C447" i="11"/>
  <c r="A447" i="11"/>
  <c r="O446" i="11"/>
  <c r="K446" i="11"/>
  <c r="J446" i="11"/>
  <c r="I446" i="11"/>
  <c r="H446" i="11"/>
  <c r="G446" i="11"/>
  <c r="F446" i="11"/>
  <c r="E446" i="11"/>
  <c r="D446" i="11"/>
  <c r="C446" i="11"/>
  <c r="A446" i="11"/>
  <c r="O445" i="11"/>
  <c r="K445" i="11"/>
  <c r="J445" i="11"/>
  <c r="I445" i="11"/>
  <c r="H445" i="11"/>
  <c r="G445" i="11"/>
  <c r="F445" i="11"/>
  <c r="E445" i="11"/>
  <c r="D445" i="11"/>
  <c r="C445" i="11"/>
  <c r="A445" i="11"/>
  <c r="O444" i="11"/>
  <c r="K444" i="11"/>
  <c r="J444" i="11"/>
  <c r="I444" i="11"/>
  <c r="H444" i="11"/>
  <c r="G444" i="11"/>
  <c r="F444" i="11"/>
  <c r="E444" i="11"/>
  <c r="D444" i="11"/>
  <c r="C444" i="11"/>
  <c r="A444" i="11"/>
  <c r="O443" i="11"/>
  <c r="K443" i="11"/>
  <c r="J443" i="11"/>
  <c r="I443" i="11"/>
  <c r="H443" i="11"/>
  <c r="G443" i="11"/>
  <c r="F443" i="11"/>
  <c r="E443" i="11"/>
  <c r="D443" i="11"/>
  <c r="C443" i="11"/>
  <c r="A443" i="11"/>
  <c r="O442" i="11"/>
  <c r="K442" i="11"/>
  <c r="J442" i="11"/>
  <c r="I442" i="11"/>
  <c r="H442" i="11"/>
  <c r="G442" i="11"/>
  <c r="F442" i="11"/>
  <c r="E442" i="11"/>
  <c r="D442" i="11"/>
  <c r="C442" i="11"/>
  <c r="A442" i="11"/>
  <c r="O441" i="11"/>
  <c r="K441" i="11"/>
  <c r="J441" i="11"/>
  <c r="I441" i="11"/>
  <c r="H441" i="11"/>
  <c r="G441" i="11"/>
  <c r="F441" i="11"/>
  <c r="E441" i="11"/>
  <c r="D441" i="11"/>
  <c r="C441" i="11"/>
  <c r="A441" i="11"/>
  <c r="O440" i="11"/>
  <c r="K440" i="11"/>
  <c r="J440" i="11"/>
  <c r="I440" i="11"/>
  <c r="H440" i="11"/>
  <c r="G440" i="11"/>
  <c r="F440" i="11"/>
  <c r="E440" i="11"/>
  <c r="D440" i="11"/>
  <c r="C440" i="11"/>
  <c r="A440" i="11"/>
  <c r="O439" i="11"/>
  <c r="K439" i="11"/>
  <c r="J439" i="11"/>
  <c r="I439" i="11"/>
  <c r="H439" i="11"/>
  <c r="G439" i="11"/>
  <c r="F439" i="11"/>
  <c r="E439" i="11"/>
  <c r="D439" i="11"/>
  <c r="C439" i="11"/>
  <c r="A439" i="11"/>
  <c r="O438" i="11"/>
  <c r="K438" i="11"/>
  <c r="J438" i="11"/>
  <c r="I438" i="11"/>
  <c r="H438" i="11"/>
  <c r="G438" i="11"/>
  <c r="F438" i="11"/>
  <c r="E438" i="11"/>
  <c r="D438" i="11"/>
  <c r="C438" i="11"/>
  <c r="A438" i="11"/>
  <c r="O437" i="11"/>
  <c r="K437" i="11"/>
  <c r="J437" i="11"/>
  <c r="I437" i="11"/>
  <c r="H437" i="11"/>
  <c r="G437" i="11"/>
  <c r="F437" i="11"/>
  <c r="E437" i="11"/>
  <c r="D437" i="11"/>
  <c r="C437" i="11"/>
  <c r="A437" i="11"/>
  <c r="O436" i="11"/>
  <c r="K436" i="11"/>
  <c r="J436" i="11"/>
  <c r="I436" i="11"/>
  <c r="H436" i="11"/>
  <c r="G436" i="11"/>
  <c r="F436" i="11"/>
  <c r="E436" i="11"/>
  <c r="D436" i="11"/>
  <c r="C436" i="11"/>
  <c r="A436" i="11"/>
  <c r="O435" i="11"/>
  <c r="K435" i="11"/>
  <c r="J435" i="11"/>
  <c r="I435" i="11"/>
  <c r="H435" i="11"/>
  <c r="G435" i="11"/>
  <c r="F435" i="11"/>
  <c r="E435" i="11"/>
  <c r="D435" i="11"/>
  <c r="C435" i="11"/>
  <c r="A435" i="11"/>
  <c r="O434" i="11"/>
  <c r="K434" i="11"/>
  <c r="J434" i="11"/>
  <c r="I434" i="11"/>
  <c r="H434" i="11"/>
  <c r="G434" i="11"/>
  <c r="F434" i="11"/>
  <c r="E434" i="11"/>
  <c r="D434" i="11"/>
  <c r="C434" i="11"/>
  <c r="A434" i="11"/>
  <c r="K433" i="11"/>
  <c r="J433" i="11"/>
  <c r="I433" i="11"/>
  <c r="H433" i="11"/>
  <c r="G433" i="11"/>
  <c r="F433" i="11"/>
  <c r="E433" i="11"/>
  <c r="D433" i="11"/>
  <c r="C433" i="11"/>
  <c r="A433" i="11"/>
  <c r="O432" i="11"/>
  <c r="K432" i="11"/>
  <c r="J432" i="11"/>
  <c r="I432" i="11"/>
  <c r="H432" i="11"/>
  <c r="G432" i="11"/>
  <c r="F432" i="11"/>
  <c r="E432" i="11"/>
  <c r="D432" i="11"/>
  <c r="C432" i="11"/>
  <c r="A432" i="11"/>
  <c r="O431" i="11"/>
  <c r="K431" i="11"/>
  <c r="J431" i="11"/>
  <c r="I431" i="11"/>
  <c r="H431" i="11"/>
  <c r="G431" i="11"/>
  <c r="F431" i="11"/>
  <c r="E431" i="11"/>
  <c r="D431" i="11"/>
  <c r="C431" i="11"/>
  <c r="A431" i="11"/>
  <c r="O430" i="11"/>
  <c r="K430" i="11"/>
  <c r="J430" i="11"/>
  <c r="I430" i="11"/>
  <c r="H430" i="11"/>
  <c r="G430" i="11"/>
  <c r="F430" i="11"/>
  <c r="E430" i="11"/>
  <c r="D430" i="11"/>
  <c r="C430" i="11"/>
  <c r="A430" i="11"/>
  <c r="O429" i="11"/>
  <c r="K429" i="11"/>
  <c r="J429" i="11"/>
  <c r="I429" i="11"/>
  <c r="H429" i="11"/>
  <c r="G429" i="11"/>
  <c r="F429" i="11"/>
  <c r="E429" i="11"/>
  <c r="D429" i="11"/>
  <c r="C429" i="11"/>
  <c r="A429" i="11"/>
  <c r="O428" i="11"/>
  <c r="K428" i="11"/>
  <c r="J428" i="11"/>
  <c r="I428" i="11"/>
  <c r="H428" i="11"/>
  <c r="G428" i="11"/>
  <c r="F428" i="11"/>
  <c r="E428" i="11"/>
  <c r="D428" i="11"/>
  <c r="C428" i="11"/>
  <c r="A428" i="11"/>
  <c r="O427" i="11"/>
  <c r="K427" i="11"/>
  <c r="J427" i="11"/>
  <c r="I427" i="11"/>
  <c r="H427" i="11"/>
  <c r="G427" i="11"/>
  <c r="F427" i="11"/>
  <c r="E427" i="11"/>
  <c r="D427" i="11"/>
  <c r="C427" i="11"/>
  <c r="A427" i="11"/>
  <c r="O426" i="11"/>
  <c r="K426" i="11"/>
  <c r="J426" i="11"/>
  <c r="I426" i="11"/>
  <c r="H426" i="11"/>
  <c r="G426" i="11"/>
  <c r="F426" i="11"/>
  <c r="E426" i="11"/>
  <c r="D426" i="11"/>
  <c r="C426" i="11"/>
  <c r="A426" i="11"/>
  <c r="O425" i="11"/>
  <c r="K425" i="11"/>
  <c r="J425" i="11"/>
  <c r="I425" i="11"/>
  <c r="H425" i="11"/>
  <c r="G425" i="11"/>
  <c r="F425" i="11"/>
  <c r="E425" i="11"/>
  <c r="D425" i="11"/>
  <c r="C425" i="11"/>
  <c r="A425" i="11"/>
  <c r="O424" i="11"/>
  <c r="K424" i="11"/>
  <c r="J424" i="11"/>
  <c r="I424" i="11"/>
  <c r="H424" i="11"/>
  <c r="G424" i="11"/>
  <c r="F424" i="11"/>
  <c r="E424" i="11"/>
  <c r="D424" i="11"/>
  <c r="C424" i="11"/>
  <c r="A424" i="11"/>
  <c r="O423" i="11"/>
  <c r="K423" i="11"/>
  <c r="J423" i="11"/>
  <c r="I423" i="11"/>
  <c r="H423" i="11"/>
  <c r="G423" i="11"/>
  <c r="F423" i="11"/>
  <c r="E423" i="11"/>
  <c r="D423" i="11"/>
  <c r="C423" i="11"/>
  <c r="A423" i="11"/>
  <c r="O422" i="11"/>
  <c r="K422" i="11"/>
  <c r="J422" i="11"/>
  <c r="I422" i="11"/>
  <c r="H422" i="11"/>
  <c r="G422" i="11"/>
  <c r="F422" i="11"/>
  <c r="E422" i="11"/>
  <c r="D422" i="11"/>
  <c r="C422" i="11"/>
  <c r="A422" i="11"/>
  <c r="O421" i="11"/>
  <c r="K421" i="11"/>
  <c r="J421" i="11"/>
  <c r="I421" i="11"/>
  <c r="H421" i="11"/>
  <c r="G421" i="11"/>
  <c r="F421" i="11"/>
  <c r="E421" i="11"/>
  <c r="D421" i="11"/>
  <c r="C421" i="11"/>
  <c r="A421" i="11"/>
  <c r="O420" i="11"/>
  <c r="K420" i="11"/>
  <c r="J420" i="11"/>
  <c r="I420" i="11"/>
  <c r="H420" i="11"/>
  <c r="G420" i="11"/>
  <c r="F420" i="11"/>
  <c r="E420" i="11"/>
  <c r="D420" i="11"/>
  <c r="C420" i="11"/>
  <c r="A420" i="11"/>
  <c r="O419" i="11"/>
  <c r="K419" i="11"/>
  <c r="J419" i="11"/>
  <c r="I419" i="11"/>
  <c r="H419" i="11"/>
  <c r="G419" i="11"/>
  <c r="F419" i="11"/>
  <c r="E419" i="11"/>
  <c r="D419" i="11"/>
  <c r="C419" i="11"/>
  <c r="A419" i="11"/>
  <c r="O418" i="11"/>
  <c r="K418" i="11"/>
  <c r="J418" i="11"/>
  <c r="I418" i="11"/>
  <c r="H418" i="11"/>
  <c r="G418" i="11"/>
  <c r="F418" i="11"/>
  <c r="E418" i="11"/>
  <c r="D418" i="11"/>
  <c r="C418" i="11"/>
  <c r="A418" i="11"/>
  <c r="O417" i="11"/>
  <c r="K417" i="11"/>
  <c r="J417" i="11"/>
  <c r="I417" i="11"/>
  <c r="H417" i="11"/>
  <c r="G417" i="11"/>
  <c r="F417" i="11"/>
  <c r="E417" i="11"/>
  <c r="D417" i="11"/>
  <c r="C417" i="11"/>
  <c r="A417" i="11"/>
  <c r="O416" i="11"/>
  <c r="K416" i="11"/>
  <c r="J416" i="11"/>
  <c r="I416" i="11"/>
  <c r="H416" i="11"/>
  <c r="G416" i="11"/>
  <c r="F416" i="11"/>
  <c r="E416" i="11"/>
  <c r="D416" i="11"/>
  <c r="C416" i="11"/>
  <c r="A416" i="11"/>
  <c r="O415" i="11"/>
  <c r="K415" i="11"/>
  <c r="J415" i="11"/>
  <c r="I415" i="11"/>
  <c r="H415" i="11"/>
  <c r="G415" i="11"/>
  <c r="F415" i="11"/>
  <c r="E415" i="11"/>
  <c r="D415" i="11"/>
  <c r="C415" i="11"/>
  <c r="A415" i="11"/>
  <c r="O414" i="11"/>
  <c r="K414" i="11"/>
  <c r="J414" i="11"/>
  <c r="I414" i="11"/>
  <c r="H414" i="11"/>
  <c r="G414" i="11"/>
  <c r="F414" i="11"/>
  <c r="E414" i="11"/>
  <c r="D414" i="11"/>
  <c r="C414" i="11"/>
  <c r="A414" i="11"/>
  <c r="O413" i="11"/>
  <c r="K413" i="11"/>
  <c r="J413" i="11"/>
  <c r="I413" i="11"/>
  <c r="H413" i="11"/>
  <c r="G413" i="11"/>
  <c r="F413" i="11"/>
  <c r="E413" i="11"/>
  <c r="D413" i="11"/>
  <c r="C413" i="11"/>
  <c r="A413" i="11"/>
  <c r="O412" i="11"/>
  <c r="K412" i="11"/>
  <c r="J412" i="11"/>
  <c r="I412" i="11"/>
  <c r="H412" i="11"/>
  <c r="G412" i="11"/>
  <c r="F412" i="11"/>
  <c r="E412" i="11"/>
  <c r="D412" i="11"/>
  <c r="C412" i="11"/>
  <c r="A412" i="11"/>
  <c r="O411" i="11"/>
  <c r="K411" i="11"/>
  <c r="J411" i="11"/>
  <c r="I411" i="11"/>
  <c r="H411" i="11"/>
  <c r="G411" i="11"/>
  <c r="F411" i="11"/>
  <c r="E411" i="11"/>
  <c r="D411" i="11"/>
  <c r="C411" i="11"/>
  <c r="A411" i="11"/>
  <c r="O410" i="11"/>
  <c r="K410" i="11"/>
  <c r="J410" i="11"/>
  <c r="I410" i="11"/>
  <c r="H410" i="11"/>
  <c r="G410" i="11"/>
  <c r="F410" i="11"/>
  <c r="E410" i="11"/>
  <c r="D410" i="11"/>
  <c r="C410" i="11"/>
  <c r="A410" i="11"/>
  <c r="O409" i="11"/>
  <c r="K409" i="11"/>
  <c r="J409" i="11"/>
  <c r="I409" i="11"/>
  <c r="H409" i="11"/>
  <c r="G409" i="11"/>
  <c r="F409" i="11"/>
  <c r="E409" i="11"/>
  <c r="D409" i="11"/>
  <c r="C409" i="11"/>
  <c r="A409" i="11"/>
  <c r="O408" i="11"/>
  <c r="K408" i="11"/>
  <c r="J408" i="11"/>
  <c r="I408" i="11"/>
  <c r="H408" i="11"/>
  <c r="G408" i="11"/>
  <c r="F408" i="11"/>
  <c r="E408" i="11"/>
  <c r="D408" i="11"/>
  <c r="C408" i="11"/>
  <c r="A408" i="11"/>
  <c r="O407" i="11"/>
  <c r="K407" i="11"/>
  <c r="J407" i="11"/>
  <c r="I407" i="11"/>
  <c r="H407" i="11"/>
  <c r="G407" i="11"/>
  <c r="F407" i="11"/>
  <c r="E407" i="11"/>
  <c r="D407" i="11"/>
  <c r="C407" i="11"/>
  <c r="A407" i="11"/>
  <c r="O406" i="11"/>
  <c r="K406" i="11"/>
  <c r="J406" i="11"/>
  <c r="I406" i="11"/>
  <c r="H406" i="11"/>
  <c r="G406" i="11"/>
  <c r="F406" i="11"/>
  <c r="E406" i="11"/>
  <c r="D406" i="11"/>
  <c r="C406" i="11"/>
  <c r="A406" i="11"/>
  <c r="O405" i="11"/>
  <c r="K405" i="11"/>
  <c r="J405" i="11"/>
  <c r="I405" i="11"/>
  <c r="H405" i="11"/>
  <c r="G405" i="11"/>
  <c r="F405" i="11"/>
  <c r="E405" i="11"/>
  <c r="D405" i="11"/>
  <c r="C405" i="11"/>
  <c r="A405" i="11"/>
  <c r="O404" i="11"/>
  <c r="K404" i="11"/>
  <c r="J404" i="11"/>
  <c r="I404" i="11"/>
  <c r="H404" i="11"/>
  <c r="G404" i="11"/>
  <c r="F404" i="11"/>
  <c r="E404" i="11"/>
  <c r="D404" i="11"/>
  <c r="C404" i="11"/>
  <c r="A404" i="11"/>
  <c r="O403" i="11"/>
  <c r="K403" i="11"/>
  <c r="J403" i="11"/>
  <c r="I403" i="11"/>
  <c r="H403" i="11"/>
  <c r="G403" i="11"/>
  <c r="F403" i="11"/>
  <c r="E403" i="11"/>
  <c r="D403" i="11"/>
  <c r="C403" i="11"/>
  <c r="A403" i="11"/>
  <c r="O402" i="11"/>
  <c r="K402" i="11"/>
  <c r="J402" i="11"/>
  <c r="I402" i="11"/>
  <c r="H402" i="11"/>
  <c r="G402" i="11"/>
  <c r="F402" i="11"/>
  <c r="E402" i="11"/>
  <c r="D402" i="11"/>
  <c r="C402" i="11"/>
  <c r="A402" i="11"/>
  <c r="O401" i="11"/>
  <c r="K401" i="11"/>
  <c r="J401" i="11"/>
  <c r="I401" i="11"/>
  <c r="H401" i="11"/>
  <c r="G401" i="11"/>
  <c r="F401" i="11"/>
  <c r="E401" i="11"/>
  <c r="D401" i="11"/>
  <c r="C401" i="11"/>
  <c r="A401" i="11"/>
  <c r="O400" i="11"/>
  <c r="K400" i="11"/>
  <c r="J400" i="11"/>
  <c r="I400" i="11"/>
  <c r="H400" i="11"/>
  <c r="G400" i="11"/>
  <c r="F400" i="11"/>
  <c r="E400" i="11"/>
  <c r="D400" i="11"/>
  <c r="C400" i="11"/>
  <c r="A400" i="11"/>
  <c r="O399" i="11"/>
  <c r="K399" i="11"/>
  <c r="J399" i="11"/>
  <c r="I399" i="11"/>
  <c r="H399" i="11"/>
  <c r="G399" i="11"/>
  <c r="F399" i="11"/>
  <c r="E399" i="11"/>
  <c r="D399" i="11"/>
  <c r="C399" i="11"/>
  <c r="A399" i="11"/>
  <c r="O398" i="11"/>
  <c r="K398" i="11"/>
  <c r="J398" i="11"/>
  <c r="I398" i="11"/>
  <c r="H398" i="11"/>
  <c r="G398" i="11"/>
  <c r="F398" i="11"/>
  <c r="E398" i="11"/>
  <c r="D398" i="11"/>
  <c r="C398" i="11"/>
  <c r="A398" i="11"/>
  <c r="O397" i="11"/>
  <c r="K397" i="11"/>
  <c r="J397" i="11"/>
  <c r="I397" i="11"/>
  <c r="H397" i="11"/>
  <c r="G397" i="11"/>
  <c r="F397" i="11"/>
  <c r="E397" i="11"/>
  <c r="D397" i="11"/>
  <c r="C397" i="11"/>
  <c r="A397" i="11"/>
  <c r="O396" i="11"/>
  <c r="K396" i="11"/>
  <c r="J396" i="11"/>
  <c r="I396" i="11"/>
  <c r="H396" i="11"/>
  <c r="G396" i="11"/>
  <c r="F396" i="11"/>
  <c r="E396" i="11"/>
  <c r="D396" i="11"/>
  <c r="C396" i="11"/>
  <c r="A396" i="11"/>
  <c r="O395" i="11"/>
  <c r="K395" i="11"/>
  <c r="J395" i="11"/>
  <c r="I395" i="11"/>
  <c r="H395" i="11"/>
  <c r="G395" i="11"/>
  <c r="F395" i="11"/>
  <c r="E395" i="11"/>
  <c r="D395" i="11"/>
  <c r="C395" i="11"/>
  <c r="A395" i="11"/>
  <c r="O394" i="11"/>
  <c r="K394" i="11"/>
  <c r="J394" i="11"/>
  <c r="I394" i="11"/>
  <c r="H394" i="11"/>
  <c r="G394" i="11"/>
  <c r="F394" i="11"/>
  <c r="E394" i="11"/>
  <c r="D394" i="11"/>
  <c r="C394" i="11"/>
  <c r="A394" i="11"/>
  <c r="O393" i="11"/>
  <c r="K393" i="11"/>
  <c r="J393" i="11"/>
  <c r="I393" i="11"/>
  <c r="H393" i="11"/>
  <c r="G393" i="11"/>
  <c r="F393" i="11"/>
  <c r="E393" i="11"/>
  <c r="D393" i="11"/>
  <c r="C393" i="11"/>
  <c r="A393" i="11"/>
  <c r="O392" i="11"/>
  <c r="K392" i="11"/>
  <c r="J392" i="11"/>
  <c r="I392" i="11"/>
  <c r="H392" i="11"/>
  <c r="G392" i="11"/>
  <c r="F392" i="11"/>
  <c r="E392" i="11"/>
  <c r="D392" i="11"/>
  <c r="C392" i="11"/>
  <c r="A392" i="11"/>
  <c r="O391" i="11"/>
  <c r="K391" i="11"/>
  <c r="J391" i="11"/>
  <c r="I391" i="11"/>
  <c r="H391" i="11"/>
  <c r="G391" i="11"/>
  <c r="F391" i="11"/>
  <c r="E391" i="11"/>
  <c r="D391" i="11"/>
  <c r="C391" i="11"/>
  <c r="A391" i="11"/>
  <c r="O390" i="11"/>
  <c r="K390" i="11"/>
  <c r="J390" i="11"/>
  <c r="I390" i="11"/>
  <c r="H390" i="11"/>
  <c r="G390" i="11"/>
  <c r="F390" i="11"/>
  <c r="E390" i="11"/>
  <c r="D390" i="11"/>
  <c r="C390" i="11"/>
  <c r="A390" i="11"/>
  <c r="O389" i="11"/>
  <c r="K389" i="11"/>
  <c r="J389" i="11"/>
  <c r="I389" i="11"/>
  <c r="H389" i="11"/>
  <c r="G389" i="11"/>
  <c r="F389" i="11"/>
  <c r="E389" i="11"/>
  <c r="D389" i="11"/>
  <c r="C389" i="11"/>
  <c r="A389" i="11"/>
  <c r="O388" i="11"/>
  <c r="K388" i="11"/>
  <c r="J388" i="11"/>
  <c r="I388" i="11"/>
  <c r="H388" i="11"/>
  <c r="G388" i="11"/>
  <c r="F388" i="11"/>
  <c r="E388" i="11"/>
  <c r="D388" i="11"/>
  <c r="C388" i="11"/>
  <c r="A388" i="11"/>
  <c r="O387" i="11"/>
  <c r="K387" i="11"/>
  <c r="J387" i="11"/>
  <c r="I387" i="11"/>
  <c r="H387" i="11"/>
  <c r="G387" i="11"/>
  <c r="F387" i="11"/>
  <c r="E387" i="11"/>
  <c r="D387" i="11"/>
  <c r="C387" i="11"/>
  <c r="A387" i="11"/>
  <c r="O386" i="11"/>
  <c r="K386" i="11"/>
  <c r="J386" i="11"/>
  <c r="I386" i="11"/>
  <c r="H386" i="11"/>
  <c r="G386" i="11"/>
  <c r="F386" i="11"/>
  <c r="E386" i="11"/>
  <c r="D386" i="11"/>
  <c r="C386" i="11"/>
  <c r="A386" i="11"/>
  <c r="O385" i="11"/>
  <c r="K385" i="11"/>
  <c r="J385" i="11"/>
  <c r="I385" i="11"/>
  <c r="H385" i="11"/>
  <c r="G385" i="11"/>
  <c r="F385" i="11"/>
  <c r="E385" i="11"/>
  <c r="D385" i="11"/>
  <c r="C385" i="11"/>
  <c r="A385" i="11"/>
  <c r="O384" i="11"/>
  <c r="K384" i="11"/>
  <c r="J384" i="11"/>
  <c r="I384" i="11"/>
  <c r="H384" i="11"/>
  <c r="G384" i="11"/>
  <c r="F384" i="11"/>
  <c r="E384" i="11"/>
  <c r="D384" i="11"/>
  <c r="C384" i="11"/>
  <c r="A384" i="11"/>
  <c r="O383" i="11"/>
  <c r="K383" i="11"/>
  <c r="J383" i="11"/>
  <c r="I383" i="11"/>
  <c r="H383" i="11"/>
  <c r="G383" i="11"/>
  <c r="F383" i="11"/>
  <c r="E383" i="11"/>
  <c r="D383" i="11"/>
  <c r="C383" i="11"/>
  <c r="A383" i="11"/>
  <c r="O382" i="11"/>
  <c r="K382" i="11"/>
  <c r="J382" i="11"/>
  <c r="I382" i="11"/>
  <c r="H382" i="11"/>
  <c r="G382" i="11"/>
  <c r="F382" i="11"/>
  <c r="E382" i="11"/>
  <c r="D382" i="11"/>
  <c r="C382" i="11"/>
  <c r="A382" i="11"/>
  <c r="O381" i="11"/>
  <c r="K381" i="11"/>
  <c r="J381" i="11"/>
  <c r="I381" i="11"/>
  <c r="H381" i="11"/>
  <c r="G381" i="11"/>
  <c r="F381" i="11"/>
  <c r="E381" i="11"/>
  <c r="D381" i="11"/>
  <c r="C381" i="11"/>
  <c r="A381" i="11"/>
  <c r="O380" i="11"/>
  <c r="K380" i="11"/>
  <c r="J380" i="11"/>
  <c r="I380" i="11"/>
  <c r="H380" i="11"/>
  <c r="G380" i="11"/>
  <c r="F380" i="11"/>
  <c r="E380" i="11"/>
  <c r="D380" i="11"/>
  <c r="C380" i="11"/>
  <c r="A380" i="11"/>
  <c r="O379" i="11"/>
  <c r="K379" i="11"/>
  <c r="J379" i="11"/>
  <c r="I379" i="11"/>
  <c r="H379" i="11"/>
  <c r="G379" i="11"/>
  <c r="F379" i="11"/>
  <c r="E379" i="11"/>
  <c r="D379" i="11"/>
  <c r="C379" i="11"/>
  <c r="A379" i="11"/>
  <c r="O378" i="11"/>
  <c r="K378" i="11"/>
  <c r="J378" i="11"/>
  <c r="I378" i="11"/>
  <c r="H378" i="11"/>
  <c r="G378" i="11"/>
  <c r="F378" i="11"/>
  <c r="E378" i="11"/>
  <c r="D378" i="11"/>
  <c r="C378" i="11"/>
  <c r="A378" i="11"/>
  <c r="O377" i="11"/>
  <c r="K377" i="11"/>
  <c r="J377" i="11"/>
  <c r="I377" i="11"/>
  <c r="H377" i="11"/>
  <c r="G377" i="11"/>
  <c r="F377" i="11"/>
  <c r="E377" i="11"/>
  <c r="D377" i="11"/>
  <c r="C377" i="11"/>
  <c r="A377" i="11"/>
  <c r="O376" i="11"/>
  <c r="K376" i="11"/>
  <c r="J376" i="11"/>
  <c r="I376" i="11"/>
  <c r="H376" i="11"/>
  <c r="G376" i="11"/>
  <c r="F376" i="11"/>
  <c r="E376" i="11"/>
  <c r="D376" i="11"/>
  <c r="C376" i="11"/>
  <c r="A376" i="11"/>
  <c r="O375" i="11"/>
  <c r="K375" i="11"/>
  <c r="J375" i="11"/>
  <c r="I375" i="11"/>
  <c r="H375" i="11"/>
  <c r="G375" i="11"/>
  <c r="F375" i="11"/>
  <c r="E375" i="11"/>
  <c r="D375" i="11"/>
  <c r="C375" i="11"/>
  <c r="A375" i="11"/>
  <c r="O374" i="11"/>
  <c r="K374" i="11"/>
  <c r="J374" i="11"/>
  <c r="I374" i="11"/>
  <c r="H374" i="11"/>
  <c r="G374" i="11"/>
  <c r="F374" i="11"/>
  <c r="E374" i="11"/>
  <c r="D374" i="11"/>
  <c r="C374" i="11"/>
  <c r="A374" i="11"/>
  <c r="O373" i="11"/>
  <c r="K373" i="11"/>
  <c r="J373" i="11"/>
  <c r="I373" i="11"/>
  <c r="H373" i="11"/>
  <c r="G373" i="11"/>
  <c r="F373" i="11"/>
  <c r="E373" i="11"/>
  <c r="D373" i="11"/>
  <c r="C373" i="11"/>
  <c r="A373" i="11"/>
  <c r="O372" i="11"/>
  <c r="K372" i="11"/>
  <c r="J372" i="11"/>
  <c r="I372" i="11"/>
  <c r="H372" i="11"/>
  <c r="G372" i="11"/>
  <c r="F372" i="11"/>
  <c r="E372" i="11"/>
  <c r="D372" i="11"/>
  <c r="C372" i="11"/>
  <c r="A372" i="11"/>
  <c r="O371" i="11"/>
  <c r="K371" i="11"/>
  <c r="J371" i="11"/>
  <c r="I371" i="11"/>
  <c r="H371" i="11"/>
  <c r="G371" i="11"/>
  <c r="F371" i="11"/>
  <c r="E371" i="11"/>
  <c r="D371" i="11"/>
  <c r="C371" i="11"/>
  <c r="A371" i="11"/>
  <c r="O370" i="11"/>
  <c r="K370" i="11"/>
  <c r="J370" i="11"/>
  <c r="I370" i="11"/>
  <c r="H370" i="11"/>
  <c r="G370" i="11"/>
  <c r="F370" i="11"/>
  <c r="E370" i="11"/>
  <c r="D370" i="11"/>
  <c r="C370" i="11"/>
  <c r="A370" i="11"/>
  <c r="O369" i="11"/>
  <c r="K369" i="11"/>
  <c r="J369" i="11"/>
  <c r="I369" i="11"/>
  <c r="H369" i="11"/>
  <c r="G369" i="11"/>
  <c r="F369" i="11"/>
  <c r="E369" i="11"/>
  <c r="D369" i="11"/>
  <c r="C369" i="11"/>
  <c r="A369" i="11"/>
  <c r="O368" i="11"/>
  <c r="K368" i="11"/>
  <c r="J368" i="11"/>
  <c r="I368" i="11"/>
  <c r="H368" i="11"/>
  <c r="G368" i="11"/>
  <c r="F368" i="11"/>
  <c r="E368" i="11"/>
  <c r="D368" i="11"/>
  <c r="C368" i="11"/>
  <c r="A368" i="11"/>
  <c r="O367" i="11"/>
  <c r="K367" i="11"/>
  <c r="J367" i="11"/>
  <c r="I367" i="11"/>
  <c r="H367" i="11"/>
  <c r="G367" i="11"/>
  <c r="F367" i="11"/>
  <c r="E367" i="11"/>
  <c r="D367" i="11"/>
  <c r="C367" i="11"/>
  <c r="A367" i="11"/>
  <c r="O366" i="11"/>
  <c r="K366" i="11"/>
  <c r="J366" i="11"/>
  <c r="I366" i="11"/>
  <c r="H366" i="11"/>
  <c r="G366" i="11"/>
  <c r="F366" i="11"/>
  <c r="E366" i="11"/>
  <c r="D366" i="11"/>
  <c r="C366" i="11"/>
  <c r="A366" i="11"/>
  <c r="O365" i="11"/>
  <c r="K365" i="11"/>
  <c r="J365" i="11"/>
  <c r="I365" i="11"/>
  <c r="H365" i="11"/>
  <c r="G365" i="11"/>
  <c r="F365" i="11"/>
  <c r="E365" i="11"/>
  <c r="D365" i="11"/>
  <c r="C365" i="11"/>
  <c r="A365" i="11"/>
  <c r="O364" i="11"/>
  <c r="K364" i="11"/>
  <c r="J364" i="11"/>
  <c r="I364" i="11"/>
  <c r="H364" i="11"/>
  <c r="G364" i="11"/>
  <c r="F364" i="11"/>
  <c r="E364" i="11"/>
  <c r="D364" i="11"/>
  <c r="C364" i="11"/>
  <c r="A364" i="11"/>
  <c r="O363" i="11"/>
  <c r="K363" i="11"/>
  <c r="J363" i="11"/>
  <c r="I363" i="11"/>
  <c r="H363" i="11"/>
  <c r="G363" i="11"/>
  <c r="F363" i="11"/>
  <c r="E363" i="11"/>
  <c r="D363" i="11"/>
  <c r="C363" i="11"/>
  <c r="A363" i="11"/>
  <c r="O362" i="11"/>
  <c r="K362" i="11"/>
  <c r="J362" i="11"/>
  <c r="I362" i="11"/>
  <c r="H362" i="11"/>
  <c r="G362" i="11"/>
  <c r="F362" i="11"/>
  <c r="E362" i="11"/>
  <c r="D362" i="11"/>
  <c r="C362" i="11"/>
  <c r="A362" i="11"/>
  <c r="O361" i="11"/>
  <c r="K361" i="11"/>
  <c r="J361" i="11"/>
  <c r="I361" i="11"/>
  <c r="H361" i="11"/>
  <c r="G361" i="11"/>
  <c r="F361" i="11"/>
  <c r="E361" i="11"/>
  <c r="D361" i="11"/>
  <c r="C361" i="11"/>
  <c r="A361" i="11"/>
  <c r="O360" i="11"/>
  <c r="K360" i="11"/>
  <c r="J360" i="11"/>
  <c r="I360" i="11"/>
  <c r="H360" i="11"/>
  <c r="G360" i="11"/>
  <c r="F360" i="11"/>
  <c r="E360" i="11"/>
  <c r="D360" i="11"/>
  <c r="C360" i="11"/>
  <c r="A360" i="11"/>
  <c r="O359" i="11"/>
  <c r="K359" i="11"/>
  <c r="J359" i="11"/>
  <c r="I359" i="11"/>
  <c r="H359" i="11"/>
  <c r="G359" i="11"/>
  <c r="F359" i="11"/>
  <c r="E359" i="11"/>
  <c r="D359" i="11"/>
  <c r="C359" i="11"/>
  <c r="A359" i="11"/>
  <c r="O358" i="11"/>
  <c r="K358" i="11"/>
  <c r="J358" i="11"/>
  <c r="I358" i="11"/>
  <c r="H358" i="11"/>
  <c r="G358" i="11"/>
  <c r="F358" i="11"/>
  <c r="E358" i="11"/>
  <c r="D358" i="11"/>
  <c r="C358" i="11"/>
  <c r="A358" i="11"/>
  <c r="O357" i="11"/>
  <c r="K357" i="11"/>
  <c r="J357" i="11"/>
  <c r="I357" i="11"/>
  <c r="H357" i="11"/>
  <c r="G357" i="11"/>
  <c r="F357" i="11"/>
  <c r="E357" i="11"/>
  <c r="D357" i="11"/>
  <c r="C357" i="11"/>
  <c r="A357" i="11"/>
  <c r="O356" i="11"/>
  <c r="K356" i="11"/>
  <c r="J356" i="11"/>
  <c r="I356" i="11"/>
  <c r="H356" i="11"/>
  <c r="G356" i="11"/>
  <c r="F356" i="11"/>
  <c r="E356" i="11"/>
  <c r="D356" i="11"/>
  <c r="C356" i="11"/>
  <c r="A356" i="11"/>
  <c r="O355" i="11"/>
  <c r="K355" i="11"/>
  <c r="J355" i="11"/>
  <c r="I355" i="11"/>
  <c r="H355" i="11"/>
  <c r="G355" i="11"/>
  <c r="F355" i="11"/>
  <c r="E355" i="11"/>
  <c r="D355" i="11"/>
  <c r="C355" i="11"/>
  <c r="A355" i="11"/>
  <c r="O354" i="11"/>
  <c r="K354" i="11"/>
  <c r="J354" i="11"/>
  <c r="I354" i="11"/>
  <c r="H354" i="11"/>
  <c r="G354" i="11"/>
  <c r="F354" i="11"/>
  <c r="E354" i="11"/>
  <c r="D354" i="11"/>
  <c r="C354" i="11"/>
  <c r="A354" i="11"/>
  <c r="O353" i="11"/>
  <c r="K353" i="11"/>
  <c r="J353" i="11"/>
  <c r="I353" i="11"/>
  <c r="H353" i="11"/>
  <c r="G353" i="11"/>
  <c r="F353" i="11"/>
  <c r="E353" i="11"/>
  <c r="D353" i="11"/>
  <c r="C353" i="11"/>
  <c r="A353" i="11"/>
  <c r="O352" i="11"/>
  <c r="K352" i="11"/>
  <c r="J352" i="11"/>
  <c r="I352" i="11"/>
  <c r="H352" i="11"/>
  <c r="G352" i="11"/>
  <c r="F352" i="11"/>
  <c r="E352" i="11"/>
  <c r="D352" i="11"/>
  <c r="C352" i="11"/>
  <c r="A352" i="11"/>
  <c r="O351" i="11"/>
  <c r="K351" i="11"/>
  <c r="J351" i="11"/>
  <c r="I351" i="11"/>
  <c r="H351" i="11"/>
  <c r="G351" i="11"/>
  <c r="F351" i="11"/>
  <c r="E351" i="11"/>
  <c r="D351" i="11"/>
  <c r="C351" i="11"/>
  <c r="A351" i="11"/>
  <c r="O350" i="11"/>
  <c r="K350" i="11"/>
  <c r="J350" i="11"/>
  <c r="I350" i="11"/>
  <c r="H350" i="11"/>
  <c r="G350" i="11"/>
  <c r="F350" i="11"/>
  <c r="E350" i="11"/>
  <c r="D350" i="11"/>
  <c r="C350" i="11"/>
  <c r="A350" i="11"/>
  <c r="O349" i="11"/>
  <c r="K349" i="11"/>
  <c r="J349" i="11"/>
  <c r="I349" i="11"/>
  <c r="H349" i="11"/>
  <c r="G349" i="11"/>
  <c r="F349" i="11"/>
  <c r="E349" i="11"/>
  <c r="D349" i="11"/>
  <c r="C349" i="11"/>
  <c r="A349" i="11"/>
  <c r="O348" i="11"/>
  <c r="K348" i="11"/>
  <c r="J348" i="11"/>
  <c r="I348" i="11"/>
  <c r="H348" i="11"/>
  <c r="G348" i="11"/>
  <c r="F348" i="11"/>
  <c r="E348" i="11"/>
  <c r="D348" i="11"/>
  <c r="C348" i="11"/>
  <c r="A348" i="11"/>
  <c r="O347" i="11"/>
  <c r="K347" i="11"/>
  <c r="J347" i="11"/>
  <c r="I347" i="11"/>
  <c r="H347" i="11"/>
  <c r="G347" i="11"/>
  <c r="F347" i="11"/>
  <c r="E347" i="11"/>
  <c r="D347" i="11"/>
  <c r="C347" i="11"/>
  <c r="A347" i="11"/>
  <c r="O346" i="11"/>
  <c r="K346" i="11"/>
  <c r="J346" i="11"/>
  <c r="I346" i="11"/>
  <c r="H346" i="11"/>
  <c r="G346" i="11"/>
  <c r="F346" i="11"/>
  <c r="E346" i="11"/>
  <c r="D346" i="11"/>
  <c r="C346" i="11"/>
  <c r="A346" i="11"/>
  <c r="O345" i="11"/>
  <c r="K345" i="11"/>
  <c r="J345" i="11"/>
  <c r="I345" i="11"/>
  <c r="H345" i="11"/>
  <c r="G345" i="11"/>
  <c r="F345" i="11"/>
  <c r="E345" i="11"/>
  <c r="D345" i="11"/>
  <c r="C345" i="11"/>
  <c r="A345" i="11"/>
  <c r="O344" i="11"/>
  <c r="K344" i="11"/>
  <c r="J344" i="11"/>
  <c r="I344" i="11"/>
  <c r="H344" i="11"/>
  <c r="G344" i="11"/>
  <c r="F344" i="11"/>
  <c r="E344" i="11"/>
  <c r="D344" i="11"/>
  <c r="C344" i="11"/>
  <c r="A344" i="11"/>
  <c r="O343" i="11"/>
  <c r="K343" i="11"/>
  <c r="J343" i="11"/>
  <c r="I343" i="11"/>
  <c r="H343" i="11"/>
  <c r="G343" i="11"/>
  <c r="F343" i="11"/>
  <c r="E343" i="11"/>
  <c r="D343" i="11"/>
  <c r="C343" i="11"/>
  <c r="A343" i="11"/>
  <c r="O342" i="11"/>
  <c r="K342" i="11"/>
  <c r="J342" i="11"/>
  <c r="I342" i="11"/>
  <c r="H342" i="11"/>
  <c r="G342" i="11"/>
  <c r="F342" i="11"/>
  <c r="E342" i="11"/>
  <c r="D342" i="11"/>
  <c r="C342" i="11"/>
  <c r="A342" i="11"/>
  <c r="O341" i="11"/>
  <c r="K341" i="11"/>
  <c r="J341" i="11"/>
  <c r="I341" i="11"/>
  <c r="H341" i="11"/>
  <c r="G341" i="11"/>
  <c r="F341" i="11"/>
  <c r="E341" i="11"/>
  <c r="D341" i="11"/>
  <c r="C341" i="11"/>
  <c r="A341" i="11"/>
  <c r="O340" i="11"/>
  <c r="K340" i="11"/>
  <c r="J340" i="11"/>
  <c r="I340" i="11"/>
  <c r="H340" i="11"/>
  <c r="G340" i="11"/>
  <c r="F340" i="11"/>
  <c r="E340" i="11"/>
  <c r="D340" i="11"/>
  <c r="C340" i="11"/>
  <c r="A340" i="11"/>
  <c r="O339" i="11"/>
  <c r="K339" i="11"/>
  <c r="J339" i="11"/>
  <c r="I339" i="11"/>
  <c r="H339" i="11"/>
  <c r="G339" i="11"/>
  <c r="F339" i="11"/>
  <c r="E339" i="11"/>
  <c r="D339" i="11"/>
  <c r="C339" i="11"/>
  <c r="A339" i="11"/>
  <c r="O338" i="11"/>
  <c r="K338" i="11"/>
  <c r="J338" i="11"/>
  <c r="I338" i="11"/>
  <c r="H338" i="11"/>
  <c r="G338" i="11"/>
  <c r="F338" i="11"/>
  <c r="E338" i="11"/>
  <c r="D338" i="11"/>
  <c r="C338" i="11"/>
  <c r="A338" i="11"/>
  <c r="O337" i="11"/>
  <c r="K337" i="11"/>
  <c r="J337" i="11"/>
  <c r="I337" i="11"/>
  <c r="H337" i="11"/>
  <c r="G337" i="11"/>
  <c r="F337" i="11"/>
  <c r="E337" i="11"/>
  <c r="D337" i="11"/>
  <c r="C337" i="11"/>
  <c r="A337" i="11"/>
  <c r="O336" i="11"/>
  <c r="K336" i="11"/>
  <c r="J336" i="11"/>
  <c r="I336" i="11"/>
  <c r="H336" i="11"/>
  <c r="G336" i="11"/>
  <c r="F336" i="11"/>
  <c r="E336" i="11"/>
  <c r="D336" i="11"/>
  <c r="C336" i="11"/>
  <c r="A336" i="11"/>
  <c r="O335" i="11"/>
  <c r="K335" i="11"/>
  <c r="J335" i="11"/>
  <c r="I335" i="11"/>
  <c r="H335" i="11"/>
  <c r="G335" i="11"/>
  <c r="F335" i="11"/>
  <c r="E335" i="11"/>
  <c r="D335" i="11"/>
  <c r="C335" i="11"/>
  <c r="A335" i="11"/>
  <c r="O334" i="11"/>
  <c r="K334" i="11"/>
  <c r="J334" i="11"/>
  <c r="I334" i="11"/>
  <c r="H334" i="11"/>
  <c r="G334" i="11"/>
  <c r="F334" i="11"/>
  <c r="E334" i="11"/>
  <c r="D334" i="11"/>
  <c r="C334" i="11"/>
  <c r="A334" i="11"/>
  <c r="O333" i="11"/>
  <c r="K333" i="11"/>
  <c r="J333" i="11"/>
  <c r="I333" i="11"/>
  <c r="H333" i="11"/>
  <c r="G333" i="11"/>
  <c r="F333" i="11"/>
  <c r="E333" i="11"/>
  <c r="D333" i="11"/>
  <c r="C333" i="11"/>
  <c r="A333" i="11"/>
  <c r="O332" i="11"/>
  <c r="K332" i="11"/>
  <c r="J332" i="11"/>
  <c r="I332" i="11"/>
  <c r="H332" i="11"/>
  <c r="G332" i="11"/>
  <c r="F332" i="11"/>
  <c r="E332" i="11"/>
  <c r="D332" i="11"/>
  <c r="C332" i="11"/>
  <c r="A332" i="11"/>
  <c r="O331" i="11"/>
  <c r="K331" i="11"/>
  <c r="J331" i="11"/>
  <c r="I331" i="11"/>
  <c r="H331" i="11"/>
  <c r="G331" i="11"/>
  <c r="F331" i="11"/>
  <c r="E331" i="11"/>
  <c r="D331" i="11"/>
  <c r="C331" i="11"/>
  <c r="A331" i="11"/>
  <c r="O330" i="11"/>
  <c r="K330" i="11"/>
  <c r="J330" i="11"/>
  <c r="I330" i="11"/>
  <c r="H330" i="11"/>
  <c r="G330" i="11"/>
  <c r="F330" i="11"/>
  <c r="E330" i="11"/>
  <c r="D330" i="11"/>
  <c r="C330" i="11"/>
  <c r="A330" i="11"/>
  <c r="O329" i="11"/>
  <c r="K329" i="11"/>
  <c r="J329" i="11"/>
  <c r="I329" i="11"/>
  <c r="H329" i="11"/>
  <c r="G329" i="11"/>
  <c r="F329" i="11"/>
  <c r="E329" i="11"/>
  <c r="D329" i="11"/>
  <c r="C329" i="11"/>
  <c r="A329" i="11"/>
  <c r="O328" i="11"/>
  <c r="K328" i="11"/>
  <c r="J328" i="11"/>
  <c r="I328" i="11"/>
  <c r="H328" i="11"/>
  <c r="G328" i="11"/>
  <c r="F328" i="11"/>
  <c r="E328" i="11"/>
  <c r="D328" i="11"/>
  <c r="C328" i="11"/>
  <c r="A328" i="11"/>
  <c r="O327" i="11"/>
  <c r="K327" i="11"/>
  <c r="J327" i="11"/>
  <c r="I327" i="11"/>
  <c r="H327" i="11"/>
  <c r="G327" i="11"/>
  <c r="F327" i="11"/>
  <c r="E327" i="11"/>
  <c r="D327" i="11"/>
  <c r="C327" i="11"/>
  <c r="A327" i="11"/>
  <c r="O326" i="11"/>
  <c r="K326" i="11"/>
  <c r="J326" i="11"/>
  <c r="I326" i="11"/>
  <c r="H326" i="11"/>
  <c r="G326" i="11"/>
  <c r="F326" i="11"/>
  <c r="E326" i="11"/>
  <c r="D326" i="11"/>
  <c r="C326" i="11"/>
  <c r="A326" i="11"/>
  <c r="O325" i="11"/>
  <c r="K325" i="11"/>
  <c r="J325" i="11"/>
  <c r="I325" i="11"/>
  <c r="H325" i="11"/>
  <c r="G325" i="11"/>
  <c r="F325" i="11"/>
  <c r="E325" i="11"/>
  <c r="D325" i="11"/>
  <c r="C325" i="11"/>
  <c r="A325" i="11"/>
  <c r="O324" i="11"/>
  <c r="K324" i="11"/>
  <c r="J324" i="11"/>
  <c r="I324" i="11"/>
  <c r="H324" i="11"/>
  <c r="G324" i="11"/>
  <c r="F324" i="11"/>
  <c r="E324" i="11"/>
  <c r="D324" i="11"/>
  <c r="C324" i="11"/>
  <c r="A324" i="11"/>
  <c r="O323" i="11"/>
  <c r="K323" i="11"/>
  <c r="J323" i="11"/>
  <c r="I323" i="11"/>
  <c r="H323" i="11"/>
  <c r="G323" i="11"/>
  <c r="F323" i="11"/>
  <c r="E323" i="11"/>
  <c r="D323" i="11"/>
  <c r="C323" i="11"/>
  <c r="A323" i="11"/>
  <c r="O322" i="11"/>
  <c r="K322" i="11"/>
  <c r="J322" i="11"/>
  <c r="I322" i="11"/>
  <c r="H322" i="11"/>
  <c r="G322" i="11"/>
  <c r="F322" i="11"/>
  <c r="E322" i="11"/>
  <c r="D322" i="11"/>
  <c r="C322" i="11"/>
  <c r="A322" i="11"/>
  <c r="O321" i="11"/>
  <c r="K321" i="11"/>
  <c r="J321" i="11"/>
  <c r="I321" i="11"/>
  <c r="H321" i="11"/>
  <c r="G321" i="11"/>
  <c r="F321" i="11"/>
  <c r="E321" i="11"/>
  <c r="D321" i="11"/>
  <c r="C321" i="11"/>
  <c r="A321" i="11"/>
  <c r="O320" i="11"/>
  <c r="K320" i="11"/>
  <c r="J320" i="11"/>
  <c r="I320" i="11"/>
  <c r="H320" i="11"/>
  <c r="G320" i="11"/>
  <c r="F320" i="11"/>
  <c r="E320" i="11"/>
  <c r="D320" i="11"/>
  <c r="C320" i="11"/>
  <c r="A320" i="11"/>
  <c r="O319" i="11"/>
  <c r="K319" i="11"/>
  <c r="J319" i="11"/>
  <c r="I319" i="11"/>
  <c r="H319" i="11"/>
  <c r="G319" i="11"/>
  <c r="F319" i="11"/>
  <c r="E319" i="11"/>
  <c r="D319" i="11"/>
  <c r="C319" i="11"/>
  <c r="A319" i="11"/>
  <c r="O318" i="11"/>
  <c r="K318" i="11"/>
  <c r="J318" i="11"/>
  <c r="I318" i="11"/>
  <c r="H318" i="11"/>
  <c r="G318" i="11"/>
  <c r="F318" i="11"/>
  <c r="E318" i="11"/>
  <c r="D318" i="11"/>
  <c r="C318" i="11"/>
  <c r="A318" i="11"/>
  <c r="O317" i="11"/>
  <c r="K317" i="11"/>
  <c r="J317" i="11"/>
  <c r="I317" i="11"/>
  <c r="H317" i="11"/>
  <c r="G317" i="11"/>
  <c r="F317" i="11"/>
  <c r="E317" i="11"/>
  <c r="D317" i="11"/>
  <c r="C317" i="11"/>
  <c r="A317" i="11"/>
  <c r="O316" i="11"/>
  <c r="K316" i="11"/>
  <c r="J316" i="11"/>
  <c r="I316" i="11"/>
  <c r="H316" i="11"/>
  <c r="G316" i="11"/>
  <c r="F316" i="11"/>
  <c r="E316" i="11"/>
  <c r="D316" i="11"/>
  <c r="C316" i="11"/>
  <c r="A316" i="11"/>
  <c r="O315" i="11"/>
  <c r="K315" i="11"/>
  <c r="J315" i="11"/>
  <c r="I315" i="11"/>
  <c r="H315" i="11"/>
  <c r="G315" i="11"/>
  <c r="F315" i="11"/>
  <c r="E315" i="11"/>
  <c r="D315" i="11"/>
  <c r="C315" i="11"/>
  <c r="A315" i="11"/>
  <c r="O314" i="11"/>
  <c r="K314" i="11"/>
  <c r="J314" i="11"/>
  <c r="I314" i="11"/>
  <c r="H314" i="11"/>
  <c r="G314" i="11"/>
  <c r="F314" i="11"/>
  <c r="E314" i="11"/>
  <c r="D314" i="11"/>
  <c r="C314" i="11"/>
  <c r="A314" i="11"/>
  <c r="O313" i="11"/>
  <c r="K313" i="11"/>
  <c r="J313" i="11"/>
  <c r="I313" i="11"/>
  <c r="H313" i="11"/>
  <c r="G313" i="11"/>
  <c r="F313" i="11"/>
  <c r="E313" i="11"/>
  <c r="D313" i="11"/>
  <c r="C313" i="11"/>
  <c r="A313" i="11"/>
  <c r="O312" i="11"/>
  <c r="K312" i="11"/>
  <c r="J312" i="11"/>
  <c r="I312" i="11"/>
  <c r="H312" i="11"/>
  <c r="G312" i="11"/>
  <c r="F312" i="11"/>
  <c r="E312" i="11"/>
  <c r="D312" i="11"/>
  <c r="C312" i="11"/>
  <c r="A312" i="11"/>
  <c r="O311" i="11"/>
  <c r="K311" i="11"/>
  <c r="J311" i="11"/>
  <c r="I311" i="11"/>
  <c r="H311" i="11"/>
  <c r="G311" i="11"/>
  <c r="F311" i="11"/>
  <c r="E311" i="11"/>
  <c r="D311" i="11"/>
  <c r="C311" i="11"/>
  <c r="A311" i="11"/>
  <c r="O310" i="11"/>
  <c r="K310" i="11"/>
  <c r="J310" i="11"/>
  <c r="I310" i="11"/>
  <c r="H310" i="11"/>
  <c r="G310" i="11"/>
  <c r="F310" i="11"/>
  <c r="E310" i="11"/>
  <c r="D310" i="11"/>
  <c r="C310" i="11"/>
  <c r="A310" i="11"/>
  <c r="O309" i="11"/>
  <c r="K309" i="11"/>
  <c r="J309" i="11"/>
  <c r="I309" i="11"/>
  <c r="H309" i="11"/>
  <c r="G309" i="11"/>
  <c r="F309" i="11"/>
  <c r="E309" i="11"/>
  <c r="D309" i="11"/>
  <c r="C309" i="11"/>
  <c r="A309" i="11"/>
  <c r="O308" i="11"/>
  <c r="K308" i="11"/>
  <c r="J308" i="11"/>
  <c r="I308" i="11"/>
  <c r="H308" i="11"/>
  <c r="G308" i="11"/>
  <c r="F308" i="11"/>
  <c r="E308" i="11"/>
  <c r="D308" i="11"/>
  <c r="C308" i="11"/>
  <c r="A308" i="11"/>
  <c r="O307" i="11"/>
  <c r="K307" i="11"/>
  <c r="J307" i="11"/>
  <c r="I307" i="11"/>
  <c r="H307" i="11"/>
  <c r="G307" i="11"/>
  <c r="F307" i="11"/>
  <c r="E307" i="11"/>
  <c r="D307" i="11"/>
  <c r="C307" i="11"/>
  <c r="A307" i="11"/>
  <c r="O306" i="11"/>
  <c r="K306" i="11"/>
  <c r="J306" i="11"/>
  <c r="I306" i="11"/>
  <c r="H306" i="11"/>
  <c r="G306" i="11"/>
  <c r="F306" i="11"/>
  <c r="E306" i="11"/>
  <c r="D306" i="11"/>
  <c r="C306" i="11"/>
  <c r="A306" i="11"/>
  <c r="O305" i="11"/>
  <c r="K305" i="11"/>
  <c r="J305" i="11"/>
  <c r="I305" i="11"/>
  <c r="H305" i="11"/>
  <c r="G305" i="11"/>
  <c r="F305" i="11"/>
  <c r="E305" i="11"/>
  <c r="D305" i="11"/>
  <c r="C305" i="11"/>
  <c r="A305" i="11"/>
  <c r="O304" i="11"/>
  <c r="K304" i="11"/>
  <c r="J304" i="11"/>
  <c r="I304" i="11"/>
  <c r="H304" i="11"/>
  <c r="G304" i="11"/>
  <c r="F304" i="11"/>
  <c r="E304" i="11"/>
  <c r="D304" i="11"/>
  <c r="C304" i="11"/>
  <c r="A304" i="11"/>
  <c r="O303" i="11"/>
  <c r="K303" i="11"/>
  <c r="J303" i="11"/>
  <c r="I303" i="11"/>
  <c r="H303" i="11"/>
  <c r="G303" i="11"/>
  <c r="F303" i="11"/>
  <c r="E303" i="11"/>
  <c r="D303" i="11"/>
  <c r="C303" i="11"/>
  <c r="A303" i="11"/>
  <c r="O302" i="11"/>
  <c r="K302" i="11"/>
  <c r="J302" i="11"/>
  <c r="I302" i="11"/>
  <c r="H302" i="11"/>
  <c r="G302" i="11"/>
  <c r="F302" i="11"/>
  <c r="E302" i="11"/>
  <c r="D302" i="11"/>
  <c r="C302" i="11"/>
  <c r="A302" i="11"/>
  <c r="O301" i="11"/>
  <c r="K301" i="11"/>
  <c r="J301" i="11"/>
  <c r="I301" i="11"/>
  <c r="H301" i="11"/>
  <c r="G301" i="11"/>
  <c r="F301" i="11"/>
  <c r="E301" i="11"/>
  <c r="D301" i="11"/>
  <c r="C301" i="11"/>
  <c r="A301" i="11"/>
  <c r="O300" i="11"/>
  <c r="K300" i="11"/>
  <c r="J300" i="11"/>
  <c r="I300" i="11"/>
  <c r="H300" i="11"/>
  <c r="G300" i="11"/>
  <c r="F300" i="11"/>
  <c r="E300" i="11"/>
  <c r="D300" i="11"/>
  <c r="C300" i="11"/>
  <c r="A300" i="11"/>
  <c r="O299" i="11"/>
  <c r="K299" i="11"/>
  <c r="J299" i="11"/>
  <c r="I299" i="11"/>
  <c r="H299" i="11"/>
  <c r="G299" i="11"/>
  <c r="F299" i="11"/>
  <c r="E299" i="11"/>
  <c r="D299" i="11"/>
  <c r="C299" i="11"/>
  <c r="A299" i="11"/>
  <c r="O298" i="11"/>
  <c r="K298" i="11"/>
  <c r="J298" i="11"/>
  <c r="I298" i="11"/>
  <c r="H298" i="11"/>
  <c r="G298" i="11"/>
  <c r="F298" i="11"/>
  <c r="E298" i="11"/>
  <c r="D298" i="11"/>
  <c r="C298" i="11"/>
  <c r="A298" i="11"/>
  <c r="O297" i="11"/>
  <c r="K297" i="11"/>
  <c r="J297" i="11"/>
  <c r="I297" i="11"/>
  <c r="H297" i="11"/>
  <c r="G297" i="11"/>
  <c r="F297" i="11"/>
  <c r="E297" i="11"/>
  <c r="D297" i="11"/>
  <c r="C297" i="11"/>
  <c r="A297" i="11"/>
  <c r="O296" i="11"/>
  <c r="K296" i="11"/>
  <c r="J296" i="11"/>
  <c r="I296" i="11"/>
  <c r="H296" i="11"/>
  <c r="G296" i="11"/>
  <c r="F296" i="11"/>
  <c r="E296" i="11"/>
  <c r="D296" i="11"/>
  <c r="C296" i="11"/>
  <c r="A296" i="11"/>
  <c r="O295" i="11"/>
  <c r="K295" i="11"/>
  <c r="J295" i="11"/>
  <c r="I295" i="11"/>
  <c r="H295" i="11"/>
  <c r="G295" i="11"/>
  <c r="F295" i="11"/>
  <c r="E295" i="11"/>
  <c r="D295" i="11"/>
  <c r="C295" i="11"/>
  <c r="A295" i="11"/>
  <c r="O294" i="11"/>
  <c r="K294" i="11"/>
  <c r="J294" i="11"/>
  <c r="I294" i="11"/>
  <c r="H294" i="11"/>
  <c r="G294" i="11"/>
  <c r="F294" i="11"/>
  <c r="E294" i="11"/>
  <c r="D294" i="11"/>
  <c r="C294" i="11"/>
  <c r="A294" i="11"/>
  <c r="O293" i="11"/>
  <c r="K293" i="11"/>
  <c r="J293" i="11"/>
  <c r="I293" i="11"/>
  <c r="H293" i="11"/>
  <c r="G293" i="11"/>
  <c r="F293" i="11"/>
  <c r="E293" i="11"/>
  <c r="D293" i="11"/>
  <c r="C293" i="11"/>
  <c r="A293" i="11"/>
  <c r="O292" i="11"/>
  <c r="K292" i="11"/>
  <c r="J292" i="11"/>
  <c r="I292" i="11"/>
  <c r="H292" i="11"/>
  <c r="G292" i="11"/>
  <c r="F292" i="11"/>
  <c r="E292" i="11"/>
  <c r="D292" i="11"/>
  <c r="C292" i="11"/>
  <c r="A292" i="11"/>
  <c r="O291" i="11"/>
  <c r="K291" i="11"/>
  <c r="J291" i="11"/>
  <c r="I291" i="11"/>
  <c r="H291" i="11"/>
  <c r="G291" i="11"/>
  <c r="F291" i="11"/>
  <c r="E291" i="11"/>
  <c r="D291" i="11"/>
  <c r="C291" i="11"/>
  <c r="A291" i="11"/>
  <c r="O290" i="11"/>
  <c r="K290" i="11"/>
  <c r="J290" i="11"/>
  <c r="I290" i="11"/>
  <c r="H290" i="11"/>
  <c r="G290" i="11"/>
  <c r="F290" i="11"/>
  <c r="E290" i="11"/>
  <c r="D290" i="11"/>
  <c r="C290" i="11"/>
  <c r="A290" i="11"/>
  <c r="O289" i="11"/>
  <c r="K289" i="11"/>
  <c r="J289" i="11"/>
  <c r="I289" i="11"/>
  <c r="H289" i="11"/>
  <c r="G289" i="11"/>
  <c r="F289" i="11"/>
  <c r="E289" i="11"/>
  <c r="D289" i="11"/>
  <c r="C289" i="11"/>
  <c r="A289" i="11"/>
  <c r="O288" i="11"/>
  <c r="K288" i="11"/>
  <c r="J288" i="11"/>
  <c r="I288" i="11"/>
  <c r="H288" i="11"/>
  <c r="G288" i="11"/>
  <c r="F288" i="11"/>
  <c r="E288" i="11"/>
  <c r="D288" i="11"/>
  <c r="C288" i="11"/>
  <c r="A288" i="11"/>
  <c r="O287" i="11"/>
  <c r="K287" i="11"/>
  <c r="J287" i="11"/>
  <c r="I287" i="11"/>
  <c r="H287" i="11"/>
  <c r="G287" i="11"/>
  <c r="F287" i="11"/>
  <c r="E287" i="11"/>
  <c r="D287" i="11"/>
  <c r="C287" i="11"/>
  <c r="A287" i="11"/>
  <c r="O286" i="11"/>
  <c r="K286" i="11"/>
  <c r="J286" i="11"/>
  <c r="I286" i="11"/>
  <c r="H286" i="11"/>
  <c r="G286" i="11"/>
  <c r="F286" i="11"/>
  <c r="E286" i="11"/>
  <c r="D286" i="11"/>
  <c r="C286" i="11"/>
  <c r="A286" i="11"/>
  <c r="O285" i="11"/>
  <c r="K285" i="11"/>
  <c r="J285" i="11"/>
  <c r="I285" i="11"/>
  <c r="H285" i="11"/>
  <c r="G285" i="11"/>
  <c r="F285" i="11"/>
  <c r="E285" i="11"/>
  <c r="D285" i="11"/>
  <c r="C285" i="11"/>
  <c r="A285" i="11"/>
  <c r="O284" i="11"/>
  <c r="K284" i="11"/>
  <c r="J284" i="11"/>
  <c r="I284" i="11"/>
  <c r="H284" i="11"/>
  <c r="G284" i="11"/>
  <c r="F284" i="11"/>
  <c r="E284" i="11"/>
  <c r="D284" i="11"/>
  <c r="C284" i="11"/>
  <c r="A284" i="11"/>
  <c r="O283" i="11"/>
  <c r="K283" i="11"/>
  <c r="J283" i="11"/>
  <c r="I283" i="11"/>
  <c r="H283" i="11"/>
  <c r="G283" i="11"/>
  <c r="F283" i="11"/>
  <c r="E283" i="11"/>
  <c r="D283" i="11"/>
  <c r="C283" i="11"/>
  <c r="A283" i="11"/>
  <c r="O282" i="11"/>
  <c r="K282" i="11"/>
  <c r="J282" i="11"/>
  <c r="I282" i="11"/>
  <c r="H282" i="11"/>
  <c r="G282" i="11"/>
  <c r="F282" i="11"/>
  <c r="E282" i="11"/>
  <c r="D282" i="11"/>
  <c r="C282" i="11"/>
  <c r="A282" i="11"/>
  <c r="O281" i="11"/>
  <c r="K281" i="11"/>
  <c r="J281" i="11"/>
  <c r="I281" i="11"/>
  <c r="H281" i="11"/>
  <c r="G281" i="11"/>
  <c r="F281" i="11"/>
  <c r="E281" i="11"/>
  <c r="D281" i="11"/>
  <c r="C281" i="11"/>
  <c r="A281" i="11"/>
  <c r="O280" i="11"/>
  <c r="K280" i="11"/>
  <c r="J280" i="11"/>
  <c r="I280" i="11"/>
  <c r="H280" i="11"/>
  <c r="G280" i="11"/>
  <c r="F280" i="11"/>
  <c r="E280" i="11"/>
  <c r="D280" i="11"/>
  <c r="C280" i="11"/>
  <c r="A280" i="11"/>
  <c r="O279" i="11"/>
  <c r="K279" i="11"/>
  <c r="J279" i="11"/>
  <c r="I279" i="11"/>
  <c r="H279" i="11"/>
  <c r="G279" i="11"/>
  <c r="F279" i="11"/>
  <c r="E279" i="11"/>
  <c r="D279" i="11"/>
  <c r="C279" i="11"/>
  <c r="A279" i="11"/>
  <c r="O278" i="11"/>
  <c r="K278" i="11"/>
  <c r="J278" i="11"/>
  <c r="I278" i="11"/>
  <c r="H278" i="11"/>
  <c r="G278" i="11"/>
  <c r="F278" i="11"/>
  <c r="E278" i="11"/>
  <c r="D278" i="11"/>
  <c r="C278" i="11"/>
  <c r="A278" i="11"/>
  <c r="O277" i="11"/>
  <c r="K277" i="11"/>
  <c r="J277" i="11"/>
  <c r="I277" i="11"/>
  <c r="H277" i="11"/>
  <c r="G277" i="11"/>
  <c r="F277" i="11"/>
  <c r="E277" i="11"/>
  <c r="D277" i="11"/>
  <c r="C277" i="11"/>
  <c r="A277" i="11"/>
  <c r="O276" i="11"/>
  <c r="K276" i="11"/>
  <c r="J276" i="11"/>
  <c r="I276" i="11"/>
  <c r="H276" i="11"/>
  <c r="G276" i="11"/>
  <c r="F276" i="11"/>
  <c r="E276" i="11"/>
  <c r="D276" i="11"/>
  <c r="C276" i="11"/>
  <c r="A276" i="11"/>
  <c r="O275" i="11"/>
  <c r="K275" i="11"/>
  <c r="J275" i="11"/>
  <c r="I275" i="11"/>
  <c r="H275" i="11"/>
  <c r="G275" i="11"/>
  <c r="F275" i="11"/>
  <c r="E275" i="11"/>
  <c r="D275" i="11"/>
  <c r="C275" i="11"/>
  <c r="A275" i="11"/>
  <c r="O274" i="11"/>
  <c r="K274" i="11"/>
  <c r="J274" i="11"/>
  <c r="I274" i="11"/>
  <c r="H274" i="11"/>
  <c r="G274" i="11"/>
  <c r="F274" i="11"/>
  <c r="E274" i="11"/>
  <c r="D274" i="11"/>
  <c r="C274" i="11"/>
  <c r="A274" i="11"/>
  <c r="O273" i="11"/>
  <c r="K273" i="11"/>
  <c r="J273" i="11"/>
  <c r="I273" i="11"/>
  <c r="H273" i="11"/>
  <c r="G273" i="11"/>
  <c r="F273" i="11"/>
  <c r="E273" i="11"/>
  <c r="D273" i="11"/>
  <c r="C273" i="11"/>
  <c r="A273" i="11"/>
  <c r="O272" i="11"/>
  <c r="K272" i="11"/>
  <c r="J272" i="11"/>
  <c r="I272" i="11"/>
  <c r="H272" i="11"/>
  <c r="G272" i="11"/>
  <c r="F272" i="11"/>
  <c r="E272" i="11"/>
  <c r="D272" i="11"/>
  <c r="C272" i="11"/>
  <c r="A272" i="11"/>
  <c r="O271" i="11"/>
  <c r="K271" i="11"/>
  <c r="J271" i="11"/>
  <c r="I271" i="11"/>
  <c r="H271" i="11"/>
  <c r="G271" i="11"/>
  <c r="F271" i="11"/>
  <c r="E271" i="11"/>
  <c r="D271" i="11"/>
  <c r="C271" i="11"/>
  <c r="A271" i="11"/>
  <c r="O270" i="11"/>
  <c r="K270" i="11"/>
  <c r="J270" i="11"/>
  <c r="I270" i="11"/>
  <c r="H270" i="11"/>
  <c r="G270" i="11"/>
  <c r="F270" i="11"/>
  <c r="E270" i="11"/>
  <c r="D270" i="11"/>
  <c r="C270" i="11"/>
  <c r="A270" i="11"/>
  <c r="O269" i="11"/>
  <c r="K269" i="11"/>
  <c r="J269" i="11"/>
  <c r="I269" i="11"/>
  <c r="H269" i="11"/>
  <c r="G269" i="11"/>
  <c r="F269" i="11"/>
  <c r="E269" i="11"/>
  <c r="D269" i="11"/>
  <c r="C269" i="11"/>
  <c r="A269" i="11"/>
  <c r="O268" i="11"/>
  <c r="K268" i="11"/>
  <c r="J268" i="11"/>
  <c r="I268" i="11"/>
  <c r="H268" i="11"/>
  <c r="G268" i="11"/>
  <c r="F268" i="11"/>
  <c r="E268" i="11"/>
  <c r="D268" i="11"/>
  <c r="C268" i="11"/>
  <c r="A268" i="11"/>
  <c r="O267" i="11"/>
  <c r="K267" i="11"/>
  <c r="J267" i="11"/>
  <c r="I267" i="11"/>
  <c r="H267" i="11"/>
  <c r="G267" i="11"/>
  <c r="F267" i="11"/>
  <c r="E267" i="11"/>
  <c r="D267" i="11"/>
  <c r="C267" i="11"/>
  <c r="A267" i="11"/>
  <c r="O266" i="11"/>
  <c r="K266" i="11"/>
  <c r="J266" i="11"/>
  <c r="I266" i="11"/>
  <c r="H266" i="11"/>
  <c r="G266" i="11"/>
  <c r="F266" i="11"/>
  <c r="E266" i="11"/>
  <c r="D266" i="11"/>
  <c r="C266" i="11"/>
  <c r="A266" i="11"/>
  <c r="O265" i="11"/>
  <c r="K265" i="11"/>
  <c r="J265" i="11"/>
  <c r="I265" i="11"/>
  <c r="H265" i="11"/>
  <c r="G265" i="11"/>
  <c r="F265" i="11"/>
  <c r="E265" i="11"/>
  <c r="D265" i="11"/>
  <c r="C265" i="11"/>
  <c r="A265" i="11"/>
  <c r="O264" i="11"/>
  <c r="K264" i="11"/>
  <c r="J264" i="11"/>
  <c r="I264" i="11"/>
  <c r="H264" i="11"/>
  <c r="G264" i="11"/>
  <c r="F264" i="11"/>
  <c r="E264" i="11"/>
  <c r="D264" i="11"/>
  <c r="C264" i="11"/>
  <c r="A264" i="11"/>
  <c r="O263" i="11"/>
  <c r="K263" i="11"/>
  <c r="J263" i="11"/>
  <c r="I263" i="11"/>
  <c r="H263" i="11"/>
  <c r="G263" i="11"/>
  <c r="F263" i="11"/>
  <c r="E263" i="11"/>
  <c r="D263" i="11"/>
  <c r="C263" i="11"/>
  <c r="A263" i="11"/>
  <c r="O262" i="11"/>
  <c r="K262" i="11"/>
  <c r="J262" i="11"/>
  <c r="I262" i="11"/>
  <c r="H262" i="11"/>
  <c r="G262" i="11"/>
  <c r="F262" i="11"/>
  <c r="E262" i="11"/>
  <c r="D262" i="11"/>
  <c r="C262" i="11"/>
  <c r="A262" i="11"/>
  <c r="O261" i="11"/>
  <c r="K261" i="11"/>
  <c r="J261" i="11"/>
  <c r="I261" i="11"/>
  <c r="H261" i="11"/>
  <c r="G261" i="11"/>
  <c r="F261" i="11"/>
  <c r="E261" i="11"/>
  <c r="D261" i="11"/>
  <c r="C261" i="11"/>
  <c r="A261" i="11"/>
  <c r="O260" i="11"/>
  <c r="K260" i="11"/>
  <c r="J260" i="11"/>
  <c r="I260" i="11"/>
  <c r="H260" i="11"/>
  <c r="G260" i="11"/>
  <c r="F260" i="11"/>
  <c r="E260" i="11"/>
  <c r="D260" i="11"/>
  <c r="C260" i="11"/>
  <c r="A260" i="11"/>
  <c r="O259" i="11"/>
  <c r="K259" i="11"/>
  <c r="J259" i="11"/>
  <c r="I259" i="11"/>
  <c r="H259" i="11"/>
  <c r="G259" i="11"/>
  <c r="F259" i="11"/>
  <c r="E259" i="11"/>
  <c r="D259" i="11"/>
  <c r="C259" i="11"/>
  <c r="A259" i="11"/>
  <c r="O258" i="11"/>
  <c r="K258" i="11"/>
  <c r="J258" i="11"/>
  <c r="I258" i="11"/>
  <c r="H258" i="11"/>
  <c r="G258" i="11"/>
  <c r="F258" i="11"/>
  <c r="E258" i="11"/>
  <c r="D258" i="11"/>
  <c r="C258" i="11"/>
  <c r="A258" i="11"/>
  <c r="O257" i="11"/>
  <c r="K257" i="11"/>
  <c r="J257" i="11"/>
  <c r="I257" i="11"/>
  <c r="H257" i="11"/>
  <c r="G257" i="11"/>
  <c r="F257" i="11"/>
  <c r="E257" i="11"/>
  <c r="D257" i="11"/>
  <c r="C257" i="11"/>
  <c r="A257" i="11"/>
  <c r="O256" i="11"/>
  <c r="K256" i="11"/>
  <c r="J256" i="11"/>
  <c r="I256" i="11"/>
  <c r="H256" i="11"/>
  <c r="G256" i="11"/>
  <c r="F256" i="11"/>
  <c r="E256" i="11"/>
  <c r="D256" i="11"/>
  <c r="C256" i="11"/>
  <c r="A256" i="11"/>
  <c r="O255" i="11"/>
  <c r="K255" i="11"/>
  <c r="J255" i="11"/>
  <c r="I255" i="11"/>
  <c r="H255" i="11"/>
  <c r="G255" i="11"/>
  <c r="F255" i="11"/>
  <c r="E255" i="11"/>
  <c r="D255" i="11"/>
  <c r="C255" i="11"/>
  <c r="A255" i="11"/>
  <c r="O254" i="11"/>
  <c r="K254" i="11"/>
  <c r="J254" i="11"/>
  <c r="I254" i="11"/>
  <c r="H254" i="11"/>
  <c r="G254" i="11"/>
  <c r="F254" i="11"/>
  <c r="E254" i="11"/>
  <c r="D254" i="11"/>
  <c r="C254" i="11"/>
  <c r="A254" i="11"/>
  <c r="O253" i="11"/>
  <c r="K253" i="11"/>
  <c r="J253" i="11"/>
  <c r="I253" i="11"/>
  <c r="H253" i="11"/>
  <c r="G253" i="11"/>
  <c r="F253" i="11"/>
  <c r="E253" i="11"/>
  <c r="D253" i="11"/>
  <c r="C253" i="11"/>
  <c r="A253" i="11"/>
  <c r="O252" i="11"/>
  <c r="K252" i="11"/>
  <c r="J252" i="11"/>
  <c r="I252" i="11"/>
  <c r="H252" i="11"/>
  <c r="G252" i="11"/>
  <c r="F252" i="11"/>
  <c r="E252" i="11"/>
  <c r="D252" i="11"/>
  <c r="C252" i="11"/>
  <c r="A252" i="11"/>
  <c r="O251" i="11"/>
  <c r="K251" i="11"/>
  <c r="J251" i="11"/>
  <c r="I251" i="11"/>
  <c r="H251" i="11"/>
  <c r="G251" i="11"/>
  <c r="F251" i="11"/>
  <c r="E251" i="11"/>
  <c r="D251" i="11"/>
  <c r="C251" i="11"/>
  <c r="A251" i="11"/>
  <c r="O250" i="11"/>
  <c r="K250" i="11"/>
  <c r="J250" i="11"/>
  <c r="I250" i="11"/>
  <c r="H250" i="11"/>
  <c r="G250" i="11"/>
  <c r="F250" i="11"/>
  <c r="E250" i="11"/>
  <c r="D250" i="11"/>
  <c r="C250" i="11"/>
  <c r="A250" i="11"/>
  <c r="O249" i="11"/>
  <c r="K249" i="11"/>
  <c r="J249" i="11"/>
  <c r="I249" i="11"/>
  <c r="H249" i="11"/>
  <c r="G249" i="11"/>
  <c r="F249" i="11"/>
  <c r="E249" i="11"/>
  <c r="D249" i="11"/>
  <c r="C249" i="11"/>
  <c r="A249" i="11"/>
  <c r="O248" i="11"/>
  <c r="K248" i="11"/>
  <c r="J248" i="11"/>
  <c r="I248" i="11"/>
  <c r="H248" i="11"/>
  <c r="G248" i="11"/>
  <c r="F248" i="11"/>
  <c r="E248" i="11"/>
  <c r="D248" i="11"/>
  <c r="C248" i="11"/>
  <c r="A248" i="11"/>
  <c r="O247" i="11"/>
  <c r="K247" i="11"/>
  <c r="J247" i="11"/>
  <c r="I247" i="11"/>
  <c r="H247" i="11"/>
  <c r="G247" i="11"/>
  <c r="F247" i="11"/>
  <c r="E247" i="11"/>
  <c r="D247" i="11"/>
  <c r="C247" i="11"/>
  <c r="A247" i="11"/>
  <c r="O246" i="11"/>
  <c r="K246" i="11"/>
  <c r="J246" i="11"/>
  <c r="I246" i="11"/>
  <c r="H246" i="11"/>
  <c r="G246" i="11"/>
  <c r="F246" i="11"/>
  <c r="E246" i="11"/>
  <c r="D246" i="11"/>
  <c r="C246" i="11"/>
  <c r="A246" i="11"/>
  <c r="O245" i="11"/>
  <c r="K245" i="11"/>
  <c r="J245" i="11"/>
  <c r="I245" i="11"/>
  <c r="H245" i="11"/>
  <c r="G245" i="11"/>
  <c r="F245" i="11"/>
  <c r="E245" i="11"/>
  <c r="D245" i="11"/>
  <c r="C245" i="11"/>
  <c r="A245" i="11"/>
  <c r="O244" i="11"/>
  <c r="K244" i="11"/>
  <c r="J244" i="11"/>
  <c r="I244" i="11"/>
  <c r="H244" i="11"/>
  <c r="G244" i="11"/>
  <c r="F244" i="11"/>
  <c r="E244" i="11"/>
  <c r="D244" i="11"/>
  <c r="C244" i="11"/>
  <c r="A244" i="11"/>
  <c r="O243" i="11"/>
  <c r="K243" i="11"/>
  <c r="J243" i="11"/>
  <c r="I243" i="11"/>
  <c r="H243" i="11"/>
  <c r="G243" i="11"/>
  <c r="F243" i="11"/>
  <c r="E243" i="11"/>
  <c r="D243" i="11"/>
  <c r="C243" i="11"/>
  <c r="A243" i="11"/>
  <c r="O242" i="11"/>
  <c r="K242" i="11"/>
  <c r="J242" i="11"/>
  <c r="I242" i="11"/>
  <c r="H242" i="11"/>
  <c r="G242" i="11"/>
  <c r="F242" i="11"/>
  <c r="E242" i="11"/>
  <c r="D242" i="11"/>
  <c r="C242" i="11"/>
  <c r="A242" i="11"/>
  <c r="O241" i="11"/>
  <c r="K241" i="11"/>
  <c r="J241" i="11"/>
  <c r="I241" i="11"/>
  <c r="H241" i="11"/>
  <c r="G241" i="11"/>
  <c r="F241" i="11"/>
  <c r="E241" i="11"/>
  <c r="D241" i="11"/>
  <c r="C241" i="11"/>
  <c r="A241" i="11"/>
  <c r="O240" i="11"/>
  <c r="K240" i="11"/>
  <c r="J240" i="11"/>
  <c r="I240" i="11"/>
  <c r="H240" i="11"/>
  <c r="G240" i="11"/>
  <c r="F240" i="11"/>
  <c r="E240" i="11"/>
  <c r="D240" i="11"/>
  <c r="C240" i="11"/>
  <c r="A240" i="11"/>
  <c r="O239" i="11"/>
  <c r="K239" i="11"/>
  <c r="J239" i="11"/>
  <c r="I239" i="11"/>
  <c r="H239" i="11"/>
  <c r="G239" i="11"/>
  <c r="F239" i="11"/>
  <c r="E239" i="11"/>
  <c r="D239" i="11"/>
  <c r="C239" i="11"/>
  <c r="A239" i="11"/>
  <c r="O238" i="11"/>
  <c r="K238" i="11"/>
  <c r="J238" i="11"/>
  <c r="I238" i="11"/>
  <c r="H238" i="11"/>
  <c r="G238" i="11"/>
  <c r="F238" i="11"/>
  <c r="E238" i="11"/>
  <c r="D238" i="11"/>
  <c r="C238" i="11"/>
  <c r="A238" i="11"/>
  <c r="O237" i="11"/>
  <c r="K237" i="11"/>
  <c r="J237" i="11"/>
  <c r="I237" i="11"/>
  <c r="H237" i="11"/>
  <c r="G237" i="11"/>
  <c r="F237" i="11"/>
  <c r="E237" i="11"/>
  <c r="D237" i="11"/>
  <c r="C237" i="11"/>
  <c r="A237" i="11"/>
  <c r="O236" i="11"/>
  <c r="K236" i="11"/>
  <c r="J236" i="11"/>
  <c r="I236" i="11"/>
  <c r="H236" i="11"/>
  <c r="G236" i="11"/>
  <c r="F236" i="11"/>
  <c r="E236" i="11"/>
  <c r="D236" i="11"/>
  <c r="C236" i="11"/>
  <c r="A236" i="11"/>
  <c r="O235" i="11"/>
  <c r="K235" i="11"/>
  <c r="J235" i="11"/>
  <c r="I235" i="11"/>
  <c r="H235" i="11"/>
  <c r="G235" i="11"/>
  <c r="F235" i="11"/>
  <c r="E235" i="11"/>
  <c r="D235" i="11"/>
  <c r="C235" i="11"/>
  <c r="A235" i="11"/>
  <c r="O234" i="11"/>
  <c r="K234" i="11"/>
  <c r="J234" i="11"/>
  <c r="I234" i="11"/>
  <c r="H234" i="11"/>
  <c r="G234" i="11"/>
  <c r="F234" i="11"/>
  <c r="E234" i="11"/>
  <c r="D234" i="11"/>
  <c r="C234" i="11"/>
  <c r="A234" i="11"/>
  <c r="O233" i="11"/>
  <c r="K233" i="11"/>
  <c r="J233" i="11"/>
  <c r="I233" i="11"/>
  <c r="H233" i="11"/>
  <c r="G233" i="11"/>
  <c r="F233" i="11"/>
  <c r="E233" i="11"/>
  <c r="D233" i="11"/>
  <c r="C233" i="11"/>
  <c r="A233" i="11"/>
  <c r="O232" i="11"/>
  <c r="K232" i="11"/>
  <c r="J232" i="11"/>
  <c r="I232" i="11"/>
  <c r="H232" i="11"/>
  <c r="G232" i="11"/>
  <c r="F232" i="11"/>
  <c r="E232" i="11"/>
  <c r="D232" i="11"/>
  <c r="C232" i="11"/>
  <c r="A232" i="11"/>
  <c r="O231" i="11"/>
  <c r="K231" i="11"/>
  <c r="J231" i="11"/>
  <c r="I231" i="11"/>
  <c r="H231" i="11"/>
  <c r="G231" i="11"/>
  <c r="F231" i="11"/>
  <c r="E231" i="11"/>
  <c r="D231" i="11"/>
  <c r="C231" i="11"/>
  <c r="A231" i="11"/>
  <c r="O230" i="11"/>
  <c r="K230" i="11"/>
  <c r="J230" i="11"/>
  <c r="I230" i="11"/>
  <c r="H230" i="11"/>
  <c r="G230" i="11"/>
  <c r="F230" i="11"/>
  <c r="E230" i="11"/>
  <c r="D230" i="11"/>
  <c r="C230" i="11"/>
  <c r="A230" i="11"/>
  <c r="O229" i="11"/>
  <c r="K229" i="11"/>
  <c r="J229" i="11"/>
  <c r="I229" i="11"/>
  <c r="H229" i="11"/>
  <c r="G229" i="11"/>
  <c r="F229" i="11"/>
  <c r="E229" i="11"/>
  <c r="D229" i="11"/>
  <c r="C229" i="11"/>
  <c r="A229" i="11"/>
  <c r="O228" i="11"/>
  <c r="K228" i="11"/>
  <c r="J228" i="11"/>
  <c r="I228" i="11"/>
  <c r="H228" i="11"/>
  <c r="G228" i="11"/>
  <c r="F228" i="11"/>
  <c r="E228" i="11"/>
  <c r="D228" i="11"/>
  <c r="C228" i="11"/>
  <c r="A228" i="11"/>
  <c r="O227" i="11"/>
  <c r="K227" i="11"/>
  <c r="J227" i="11"/>
  <c r="I227" i="11"/>
  <c r="H227" i="11"/>
  <c r="G227" i="11"/>
  <c r="F227" i="11"/>
  <c r="E227" i="11"/>
  <c r="D227" i="11"/>
  <c r="C227" i="11"/>
  <c r="A227" i="11"/>
  <c r="O226" i="11"/>
  <c r="K226" i="11"/>
  <c r="J226" i="11"/>
  <c r="I226" i="11"/>
  <c r="H226" i="11"/>
  <c r="G226" i="11"/>
  <c r="F226" i="11"/>
  <c r="E226" i="11"/>
  <c r="D226" i="11"/>
  <c r="C226" i="11"/>
  <c r="A226" i="11"/>
  <c r="O225" i="11"/>
  <c r="K225" i="11"/>
  <c r="J225" i="11"/>
  <c r="I225" i="11"/>
  <c r="H225" i="11"/>
  <c r="G225" i="11"/>
  <c r="F225" i="11"/>
  <c r="E225" i="11"/>
  <c r="D225" i="11"/>
  <c r="C225" i="11"/>
  <c r="A225" i="11"/>
  <c r="O224" i="11"/>
  <c r="K224" i="11"/>
  <c r="J224" i="11"/>
  <c r="I224" i="11"/>
  <c r="H224" i="11"/>
  <c r="G224" i="11"/>
  <c r="F224" i="11"/>
  <c r="E224" i="11"/>
  <c r="D224" i="11"/>
  <c r="C224" i="11"/>
  <c r="A224" i="11"/>
  <c r="O223" i="11"/>
  <c r="K223" i="11"/>
  <c r="J223" i="11"/>
  <c r="I223" i="11"/>
  <c r="H223" i="11"/>
  <c r="G223" i="11"/>
  <c r="F223" i="11"/>
  <c r="E223" i="11"/>
  <c r="D223" i="11"/>
  <c r="C223" i="11"/>
  <c r="A223" i="11"/>
  <c r="O222" i="11"/>
  <c r="K222" i="11"/>
  <c r="J222" i="11"/>
  <c r="I222" i="11"/>
  <c r="H222" i="11"/>
  <c r="G222" i="11"/>
  <c r="F222" i="11"/>
  <c r="E222" i="11"/>
  <c r="D222" i="11"/>
  <c r="C222" i="11"/>
  <c r="A222" i="11"/>
  <c r="O221" i="11"/>
  <c r="K221" i="11"/>
  <c r="J221" i="11"/>
  <c r="I221" i="11"/>
  <c r="H221" i="11"/>
  <c r="G221" i="11"/>
  <c r="F221" i="11"/>
  <c r="E221" i="11"/>
  <c r="D221" i="11"/>
  <c r="C221" i="11"/>
  <c r="A221" i="11"/>
  <c r="O220" i="11"/>
  <c r="K220" i="11"/>
  <c r="J220" i="11"/>
  <c r="I220" i="11"/>
  <c r="H220" i="11"/>
  <c r="G220" i="11"/>
  <c r="F220" i="11"/>
  <c r="E220" i="11"/>
  <c r="D220" i="11"/>
  <c r="C220" i="11"/>
  <c r="A220" i="11"/>
  <c r="O219" i="11"/>
  <c r="K219" i="11"/>
  <c r="J219" i="11"/>
  <c r="I219" i="11"/>
  <c r="H219" i="11"/>
  <c r="G219" i="11"/>
  <c r="F219" i="11"/>
  <c r="E219" i="11"/>
  <c r="D219" i="11"/>
  <c r="C219" i="11"/>
  <c r="A219" i="11"/>
  <c r="O218" i="11"/>
  <c r="K218" i="11"/>
  <c r="J218" i="11"/>
  <c r="I218" i="11"/>
  <c r="H218" i="11"/>
  <c r="G218" i="11"/>
  <c r="F218" i="11"/>
  <c r="E218" i="11"/>
  <c r="D218" i="11"/>
  <c r="C218" i="11"/>
  <c r="A218" i="11"/>
  <c r="O217" i="11"/>
  <c r="K217" i="11"/>
  <c r="J217" i="11"/>
  <c r="I217" i="11"/>
  <c r="H217" i="11"/>
  <c r="G217" i="11"/>
  <c r="F217" i="11"/>
  <c r="E217" i="11"/>
  <c r="D217" i="11"/>
  <c r="C217" i="11"/>
  <c r="A217" i="11"/>
  <c r="O216" i="11"/>
  <c r="K216" i="11"/>
  <c r="J216" i="11"/>
  <c r="I216" i="11"/>
  <c r="H216" i="11"/>
  <c r="G216" i="11"/>
  <c r="F216" i="11"/>
  <c r="E216" i="11"/>
  <c r="D216" i="11"/>
  <c r="C216" i="11"/>
  <c r="A216" i="11"/>
  <c r="O215" i="11"/>
  <c r="K215" i="11"/>
  <c r="J215" i="11"/>
  <c r="I215" i="11"/>
  <c r="H215" i="11"/>
  <c r="G215" i="11"/>
  <c r="F215" i="11"/>
  <c r="E215" i="11"/>
  <c r="D215" i="11"/>
  <c r="C215" i="11"/>
  <c r="A215" i="11"/>
  <c r="O214" i="11"/>
  <c r="K214" i="11"/>
  <c r="J214" i="11"/>
  <c r="I214" i="11"/>
  <c r="H214" i="11"/>
  <c r="G214" i="11"/>
  <c r="F214" i="11"/>
  <c r="E214" i="11"/>
  <c r="D214" i="11"/>
  <c r="C214" i="11"/>
  <c r="A214" i="11"/>
  <c r="O213" i="11"/>
  <c r="K213" i="11"/>
  <c r="J213" i="11"/>
  <c r="I213" i="11"/>
  <c r="H213" i="11"/>
  <c r="G213" i="11"/>
  <c r="F213" i="11"/>
  <c r="E213" i="11"/>
  <c r="D213" i="11"/>
  <c r="C213" i="11"/>
  <c r="A213" i="11"/>
  <c r="O212" i="11"/>
  <c r="K212" i="11"/>
  <c r="J212" i="11"/>
  <c r="I212" i="11"/>
  <c r="H212" i="11"/>
  <c r="G212" i="11"/>
  <c r="F212" i="11"/>
  <c r="E212" i="11"/>
  <c r="D212" i="11"/>
  <c r="C212" i="11"/>
  <c r="A212" i="11"/>
  <c r="O211" i="11"/>
  <c r="K211" i="11"/>
  <c r="J211" i="11"/>
  <c r="I211" i="11"/>
  <c r="H211" i="11"/>
  <c r="G211" i="11"/>
  <c r="F211" i="11"/>
  <c r="E211" i="11"/>
  <c r="D211" i="11"/>
  <c r="C211" i="11"/>
  <c r="A211" i="11"/>
  <c r="O210" i="11"/>
  <c r="K210" i="11"/>
  <c r="J210" i="11"/>
  <c r="I210" i="11"/>
  <c r="H210" i="11"/>
  <c r="G210" i="11"/>
  <c r="F210" i="11"/>
  <c r="E210" i="11"/>
  <c r="D210" i="11"/>
  <c r="C210" i="11"/>
  <c r="A210" i="11"/>
  <c r="O209" i="11"/>
  <c r="K209" i="11"/>
  <c r="J209" i="11"/>
  <c r="I209" i="11"/>
  <c r="H209" i="11"/>
  <c r="G209" i="11"/>
  <c r="F209" i="11"/>
  <c r="E209" i="11"/>
  <c r="D209" i="11"/>
  <c r="C209" i="11"/>
  <c r="A209" i="11"/>
  <c r="O208" i="11"/>
  <c r="K208" i="11"/>
  <c r="J208" i="11"/>
  <c r="I208" i="11"/>
  <c r="H208" i="11"/>
  <c r="G208" i="11"/>
  <c r="F208" i="11"/>
  <c r="E208" i="11"/>
  <c r="D208" i="11"/>
  <c r="C208" i="11"/>
  <c r="A208" i="11"/>
  <c r="O207" i="11"/>
  <c r="K207" i="11"/>
  <c r="J207" i="11"/>
  <c r="I207" i="11"/>
  <c r="H207" i="11"/>
  <c r="G207" i="11"/>
  <c r="F207" i="11"/>
  <c r="E207" i="11"/>
  <c r="D207" i="11"/>
  <c r="C207" i="11"/>
  <c r="A207" i="11"/>
  <c r="O206" i="11"/>
  <c r="K206" i="11"/>
  <c r="J206" i="11"/>
  <c r="I206" i="11"/>
  <c r="H206" i="11"/>
  <c r="G206" i="11"/>
  <c r="F206" i="11"/>
  <c r="E206" i="11"/>
  <c r="D206" i="11"/>
  <c r="C206" i="11"/>
  <c r="A206" i="11"/>
  <c r="O205" i="11"/>
  <c r="K205" i="11"/>
  <c r="J205" i="11"/>
  <c r="I205" i="11"/>
  <c r="H205" i="11"/>
  <c r="G205" i="11"/>
  <c r="F205" i="11"/>
  <c r="E205" i="11"/>
  <c r="D205" i="11"/>
  <c r="C205" i="11"/>
  <c r="A205" i="11"/>
  <c r="O204" i="11"/>
  <c r="K204" i="11"/>
  <c r="J204" i="11"/>
  <c r="I204" i="11"/>
  <c r="H204" i="11"/>
  <c r="G204" i="11"/>
  <c r="F204" i="11"/>
  <c r="E204" i="11"/>
  <c r="D204" i="11"/>
  <c r="C204" i="11"/>
  <c r="A204" i="11"/>
  <c r="O203" i="11"/>
  <c r="K203" i="11"/>
  <c r="J203" i="11"/>
  <c r="I203" i="11"/>
  <c r="H203" i="11"/>
  <c r="G203" i="11"/>
  <c r="F203" i="11"/>
  <c r="E203" i="11"/>
  <c r="D203" i="11"/>
  <c r="C203" i="11"/>
  <c r="A203" i="11"/>
  <c r="O202" i="11"/>
  <c r="K202" i="11"/>
  <c r="J202" i="11"/>
  <c r="I202" i="11"/>
  <c r="H202" i="11"/>
  <c r="G202" i="11"/>
  <c r="F202" i="11"/>
  <c r="E202" i="11"/>
  <c r="D202" i="11"/>
  <c r="C202" i="11"/>
  <c r="A202" i="11"/>
  <c r="O201" i="11"/>
  <c r="K201" i="11"/>
  <c r="J201" i="11"/>
  <c r="I201" i="11"/>
  <c r="H201" i="11"/>
  <c r="G201" i="11"/>
  <c r="F201" i="11"/>
  <c r="E201" i="11"/>
  <c r="D201" i="11"/>
  <c r="C201" i="11"/>
  <c r="A201" i="11"/>
  <c r="O200" i="11"/>
  <c r="K200" i="11"/>
  <c r="J200" i="11"/>
  <c r="I200" i="11"/>
  <c r="H200" i="11"/>
  <c r="G200" i="11"/>
  <c r="F200" i="11"/>
  <c r="E200" i="11"/>
  <c r="D200" i="11"/>
  <c r="C200" i="11"/>
  <c r="A200" i="11"/>
  <c r="O199" i="11"/>
  <c r="K199" i="11"/>
  <c r="J199" i="11"/>
  <c r="I199" i="11"/>
  <c r="H199" i="11"/>
  <c r="G199" i="11"/>
  <c r="F199" i="11"/>
  <c r="E199" i="11"/>
  <c r="D199" i="11"/>
  <c r="C199" i="11"/>
  <c r="A199" i="11"/>
  <c r="O198" i="11"/>
  <c r="K198" i="11"/>
  <c r="J198" i="11"/>
  <c r="I198" i="11"/>
  <c r="H198" i="11"/>
  <c r="G198" i="11"/>
  <c r="F198" i="11"/>
  <c r="E198" i="11"/>
  <c r="D198" i="11"/>
  <c r="C198" i="11"/>
  <c r="A198" i="11"/>
  <c r="O197" i="11"/>
  <c r="K197" i="11"/>
  <c r="J197" i="11"/>
  <c r="I197" i="11"/>
  <c r="H197" i="11"/>
  <c r="G197" i="11"/>
  <c r="F197" i="11"/>
  <c r="E197" i="11"/>
  <c r="D197" i="11"/>
  <c r="C197" i="11"/>
  <c r="A197" i="11"/>
  <c r="O196" i="11"/>
  <c r="K196" i="11"/>
  <c r="J196" i="11"/>
  <c r="I196" i="11"/>
  <c r="H196" i="11"/>
  <c r="G196" i="11"/>
  <c r="F196" i="11"/>
  <c r="E196" i="11"/>
  <c r="D196" i="11"/>
  <c r="C196" i="11"/>
  <c r="A196" i="11"/>
  <c r="O195" i="11"/>
  <c r="K195" i="11"/>
  <c r="J195" i="11"/>
  <c r="I195" i="11"/>
  <c r="H195" i="11"/>
  <c r="G195" i="11"/>
  <c r="F195" i="11"/>
  <c r="E195" i="11"/>
  <c r="D195" i="11"/>
  <c r="C195" i="11"/>
  <c r="A195" i="11"/>
  <c r="O194" i="11"/>
  <c r="K194" i="11"/>
  <c r="J194" i="11"/>
  <c r="I194" i="11"/>
  <c r="H194" i="11"/>
  <c r="G194" i="11"/>
  <c r="F194" i="11"/>
  <c r="E194" i="11"/>
  <c r="D194" i="11"/>
  <c r="C194" i="11"/>
  <c r="A194" i="11"/>
  <c r="O193" i="11"/>
  <c r="K193" i="11"/>
  <c r="J193" i="11"/>
  <c r="I193" i="11"/>
  <c r="H193" i="11"/>
  <c r="G193" i="11"/>
  <c r="F193" i="11"/>
  <c r="E193" i="11"/>
  <c r="D193" i="11"/>
  <c r="C193" i="11"/>
  <c r="A193" i="11"/>
  <c r="O192" i="11"/>
  <c r="K192" i="11"/>
  <c r="J192" i="11"/>
  <c r="I192" i="11"/>
  <c r="H192" i="11"/>
  <c r="G192" i="11"/>
  <c r="F192" i="11"/>
  <c r="E192" i="11"/>
  <c r="D192" i="11"/>
  <c r="C192" i="11"/>
  <c r="A192" i="11"/>
  <c r="O191" i="11"/>
  <c r="K191" i="11"/>
  <c r="J191" i="11"/>
  <c r="I191" i="11"/>
  <c r="H191" i="11"/>
  <c r="G191" i="11"/>
  <c r="F191" i="11"/>
  <c r="E191" i="11"/>
  <c r="D191" i="11"/>
  <c r="C191" i="11"/>
  <c r="A191" i="11"/>
  <c r="O190" i="11"/>
  <c r="K190" i="11"/>
  <c r="J190" i="11"/>
  <c r="I190" i="11"/>
  <c r="H190" i="11"/>
  <c r="G190" i="11"/>
  <c r="F190" i="11"/>
  <c r="E190" i="11"/>
  <c r="D190" i="11"/>
  <c r="C190" i="11"/>
  <c r="A190" i="11"/>
  <c r="O189" i="11"/>
  <c r="K189" i="11"/>
  <c r="J189" i="11"/>
  <c r="I189" i="11"/>
  <c r="H189" i="11"/>
  <c r="G189" i="11"/>
  <c r="F189" i="11"/>
  <c r="E189" i="11"/>
  <c r="D189" i="11"/>
  <c r="C189" i="11"/>
  <c r="A189" i="11"/>
  <c r="O188" i="11"/>
  <c r="K188" i="11"/>
  <c r="J188" i="11"/>
  <c r="I188" i="11"/>
  <c r="H188" i="11"/>
  <c r="G188" i="11"/>
  <c r="F188" i="11"/>
  <c r="E188" i="11"/>
  <c r="D188" i="11"/>
  <c r="C188" i="11"/>
  <c r="A188" i="11"/>
  <c r="O187" i="11"/>
  <c r="K187" i="11"/>
  <c r="J187" i="11"/>
  <c r="I187" i="11"/>
  <c r="H187" i="11"/>
  <c r="G187" i="11"/>
  <c r="F187" i="11"/>
  <c r="E187" i="11"/>
  <c r="D187" i="11"/>
  <c r="C187" i="11"/>
  <c r="A187" i="11"/>
  <c r="O186" i="11"/>
  <c r="K186" i="11"/>
  <c r="J186" i="11"/>
  <c r="I186" i="11"/>
  <c r="H186" i="11"/>
  <c r="G186" i="11"/>
  <c r="F186" i="11"/>
  <c r="E186" i="11"/>
  <c r="D186" i="11"/>
  <c r="C186" i="11"/>
  <c r="A186" i="11"/>
  <c r="O185" i="11"/>
  <c r="K185" i="11"/>
  <c r="J185" i="11"/>
  <c r="I185" i="11"/>
  <c r="H185" i="11"/>
  <c r="G185" i="11"/>
  <c r="F185" i="11"/>
  <c r="E185" i="11"/>
  <c r="D185" i="11"/>
  <c r="C185" i="11"/>
  <c r="A185" i="11"/>
  <c r="O184" i="11"/>
  <c r="K184" i="11"/>
  <c r="J184" i="11"/>
  <c r="I184" i="11"/>
  <c r="H184" i="11"/>
  <c r="G184" i="11"/>
  <c r="F184" i="11"/>
  <c r="E184" i="11"/>
  <c r="D184" i="11"/>
  <c r="C184" i="11"/>
  <c r="A184" i="11"/>
  <c r="O183" i="11"/>
  <c r="K183" i="11"/>
  <c r="J183" i="11"/>
  <c r="I183" i="11"/>
  <c r="H183" i="11"/>
  <c r="G183" i="11"/>
  <c r="F183" i="11"/>
  <c r="E183" i="11"/>
  <c r="D183" i="11"/>
  <c r="C183" i="11"/>
  <c r="A183" i="11"/>
  <c r="O182" i="11"/>
  <c r="K182" i="11"/>
  <c r="J182" i="11"/>
  <c r="I182" i="11"/>
  <c r="H182" i="11"/>
  <c r="G182" i="11"/>
  <c r="F182" i="11"/>
  <c r="E182" i="11"/>
  <c r="D182" i="11"/>
  <c r="C182" i="11"/>
  <c r="A182" i="11"/>
  <c r="O181" i="11"/>
  <c r="K181" i="11"/>
  <c r="J181" i="11"/>
  <c r="I181" i="11"/>
  <c r="H181" i="11"/>
  <c r="G181" i="11"/>
  <c r="F181" i="11"/>
  <c r="E181" i="11"/>
  <c r="D181" i="11"/>
  <c r="C181" i="11"/>
  <c r="A181" i="11"/>
  <c r="O180" i="11"/>
  <c r="K180" i="11"/>
  <c r="J180" i="11"/>
  <c r="I180" i="11"/>
  <c r="H180" i="11"/>
  <c r="G180" i="11"/>
  <c r="F180" i="11"/>
  <c r="E180" i="11"/>
  <c r="D180" i="11"/>
  <c r="C180" i="11"/>
  <c r="A180" i="11"/>
  <c r="O179" i="11"/>
  <c r="K179" i="11"/>
  <c r="J179" i="11"/>
  <c r="I179" i="11"/>
  <c r="H179" i="11"/>
  <c r="G179" i="11"/>
  <c r="F179" i="11"/>
  <c r="E179" i="11"/>
  <c r="D179" i="11"/>
  <c r="C179" i="11"/>
  <c r="A179" i="11"/>
  <c r="O178" i="11"/>
  <c r="K178" i="11"/>
  <c r="J178" i="11"/>
  <c r="I178" i="11"/>
  <c r="H178" i="11"/>
  <c r="G178" i="11"/>
  <c r="F178" i="11"/>
  <c r="E178" i="11"/>
  <c r="D178" i="11"/>
  <c r="C178" i="11"/>
  <c r="A178" i="11"/>
  <c r="O177" i="11"/>
  <c r="K177" i="11"/>
  <c r="J177" i="11"/>
  <c r="I177" i="11"/>
  <c r="H177" i="11"/>
  <c r="G177" i="11"/>
  <c r="F177" i="11"/>
  <c r="E177" i="11"/>
  <c r="D177" i="11"/>
  <c r="C177" i="11"/>
  <c r="A177" i="11"/>
  <c r="O176" i="11"/>
  <c r="K176" i="11"/>
  <c r="J176" i="11"/>
  <c r="I176" i="11"/>
  <c r="H176" i="11"/>
  <c r="G176" i="11"/>
  <c r="F176" i="11"/>
  <c r="E176" i="11"/>
  <c r="D176" i="11"/>
  <c r="C176" i="11"/>
  <c r="A176" i="11"/>
  <c r="O175" i="11"/>
  <c r="K175" i="11"/>
  <c r="J175" i="11"/>
  <c r="I175" i="11"/>
  <c r="H175" i="11"/>
  <c r="G175" i="11"/>
  <c r="F175" i="11"/>
  <c r="E175" i="11"/>
  <c r="D175" i="11"/>
  <c r="C175" i="11"/>
  <c r="A175" i="11"/>
  <c r="O174" i="11"/>
  <c r="K174" i="11"/>
  <c r="J174" i="11"/>
  <c r="I174" i="11"/>
  <c r="H174" i="11"/>
  <c r="G174" i="11"/>
  <c r="F174" i="11"/>
  <c r="E174" i="11"/>
  <c r="D174" i="11"/>
  <c r="C174" i="11"/>
  <c r="A174" i="11"/>
  <c r="O173" i="11"/>
  <c r="K173" i="11"/>
  <c r="J173" i="11"/>
  <c r="I173" i="11"/>
  <c r="H173" i="11"/>
  <c r="G173" i="11"/>
  <c r="F173" i="11"/>
  <c r="E173" i="11"/>
  <c r="D173" i="11"/>
  <c r="C173" i="11"/>
  <c r="A173" i="11"/>
  <c r="O172" i="11"/>
  <c r="K172" i="11"/>
  <c r="J172" i="11"/>
  <c r="I172" i="11"/>
  <c r="H172" i="11"/>
  <c r="G172" i="11"/>
  <c r="F172" i="11"/>
  <c r="E172" i="11"/>
  <c r="D172" i="11"/>
  <c r="C172" i="11"/>
  <c r="A172" i="11"/>
  <c r="O171" i="11"/>
  <c r="K171" i="11"/>
  <c r="J171" i="11"/>
  <c r="I171" i="11"/>
  <c r="H171" i="11"/>
  <c r="G171" i="11"/>
  <c r="F171" i="11"/>
  <c r="E171" i="11"/>
  <c r="D171" i="11"/>
  <c r="C171" i="11"/>
  <c r="A171" i="11"/>
  <c r="O170" i="11"/>
  <c r="K170" i="11"/>
  <c r="J170" i="11"/>
  <c r="I170" i="11"/>
  <c r="H170" i="11"/>
  <c r="G170" i="11"/>
  <c r="F170" i="11"/>
  <c r="E170" i="11"/>
  <c r="D170" i="11"/>
  <c r="C170" i="11"/>
  <c r="A170" i="11"/>
  <c r="O169" i="11"/>
  <c r="K169" i="11"/>
  <c r="J169" i="11"/>
  <c r="I169" i="11"/>
  <c r="H169" i="11"/>
  <c r="G169" i="11"/>
  <c r="F169" i="11"/>
  <c r="E169" i="11"/>
  <c r="D169" i="11"/>
  <c r="C169" i="11"/>
  <c r="A169" i="11"/>
  <c r="O168" i="11"/>
  <c r="K168" i="11"/>
  <c r="J168" i="11"/>
  <c r="I168" i="11"/>
  <c r="H168" i="11"/>
  <c r="G168" i="11"/>
  <c r="F168" i="11"/>
  <c r="E168" i="11"/>
  <c r="D168" i="11"/>
  <c r="C168" i="11"/>
  <c r="A168" i="11"/>
  <c r="O167" i="11"/>
  <c r="K167" i="11"/>
  <c r="J167" i="11"/>
  <c r="I167" i="11"/>
  <c r="H167" i="11"/>
  <c r="G167" i="11"/>
  <c r="F167" i="11"/>
  <c r="E167" i="11"/>
  <c r="D167" i="11"/>
  <c r="C167" i="11"/>
  <c r="A167" i="11"/>
  <c r="O166" i="11"/>
  <c r="K166" i="11"/>
  <c r="J166" i="11"/>
  <c r="I166" i="11"/>
  <c r="H166" i="11"/>
  <c r="G166" i="11"/>
  <c r="F166" i="11"/>
  <c r="E166" i="11"/>
  <c r="D166" i="11"/>
  <c r="C166" i="11"/>
  <c r="A166" i="11"/>
  <c r="O165" i="11"/>
  <c r="K165" i="11"/>
  <c r="J165" i="11"/>
  <c r="I165" i="11"/>
  <c r="H165" i="11"/>
  <c r="G165" i="11"/>
  <c r="F165" i="11"/>
  <c r="E165" i="11"/>
  <c r="D165" i="11"/>
  <c r="C165" i="11"/>
  <c r="A165" i="11"/>
  <c r="O164" i="11"/>
  <c r="K164" i="11"/>
  <c r="J164" i="11"/>
  <c r="I164" i="11"/>
  <c r="H164" i="11"/>
  <c r="G164" i="11"/>
  <c r="F164" i="11"/>
  <c r="E164" i="11"/>
  <c r="D164" i="11"/>
  <c r="C164" i="11"/>
  <c r="A164" i="11"/>
  <c r="O163" i="11"/>
  <c r="K163" i="11"/>
  <c r="J163" i="11"/>
  <c r="I163" i="11"/>
  <c r="H163" i="11"/>
  <c r="G163" i="11"/>
  <c r="F163" i="11"/>
  <c r="E163" i="11"/>
  <c r="D163" i="11"/>
  <c r="C163" i="11"/>
  <c r="A163" i="11"/>
  <c r="O162" i="11"/>
  <c r="K162" i="11"/>
  <c r="J162" i="11"/>
  <c r="I162" i="11"/>
  <c r="H162" i="11"/>
  <c r="G162" i="11"/>
  <c r="F162" i="11"/>
  <c r="E162" i="11"/>
  <c r="D162" i="11"/>
  <c r="C162" i="11"/>
  <c r="A162" i="11"/>
  <c r="O161" i="11"/>
  <c r="K161" i="11"/>
  <c r="J161" i="11"/>
  <c r="I161" i="11"/>
  <c r="H161" i="11"/>
  <c r="G161" i="11"/>
  <c r="F161" i="11"/>
  <c r="E161" i="11"/>
  <c r="D161" i="11"/>
  <c r="C161" i="11"/>
  <c r="A161" i="11"/>
  <c r="O160" i="11"/>
  <c r="K160" i="11"/>
  <c r="J160" i="11"/>
  <c r="I160" i="11"/>
  <c r="H160" i="11"/>
  <c r="G160" i="11"/>
  <c r="F160" i="11"/>
  <c r="E160" i="11"/>
  <c r="D160" i="11"/>
  <c r="C160" i="11"/>
  <c r="A160" i="11"/>
  <c r="O159" i="11"/>
  <c r="K159" i="11"/>
  <c r="J159" i="11"/>
  <c r="I159" i="11"/>
  <c r="H159" i="11"/>
  <c r="G159" i="11"/>
  <c r="F159" i="11"/>
  <c r="E159" i="11"/>
  <c r="D159" i="11"/>
  <c r="C159" i="11"/>
  <c r="A159" i="11"/>
  <c r="O158" i="11"/>
  <c r="K158" i="11"/>
  <c r="J158" i="11"/>
  <c r="I158" i="11"/>
  <c r="H158" i="11"/>
  <c r="G158" i="11"/>
  <c r="F158" i="11"/>
  <c r="E158" i="11"/>
  <c r="D158" i="11"/>
  <c r="C158" i="11"/>
  <c r="A158" i="11"/>
  <c r="O157" i="11"/>
  <c r="K157" i="11"/>
  <c r="J157" i="11"/>
  <c r="I157" i="11"/>
  <c r="H157" i="11"/>
  <c r="G157" i="11"/>
  <c r="F157" i="11"/>
  <c r="E157" i="11"/>
  <c r="D157" i="11"/>
  <c r="C157" i="11"/>
  <c r="A157" i="11"/>
  <c r="O156" i="11"/>
  <c r="K156" i="11"/>
  <c r="J156" i="11"/>
  <c r="I156" i="11"/>
  <c r="H156" i="11"/>
  <c r="G156" i="11"/>
  <c r="F156" i="11"/>
  <c r="E156" i="11"/>
  <c r="D156" i="11"/>
  <c r="C156" i="11"/>
  <c r="A156" i="11"/>
  <c r="O155" i="11"/>
  <c r="K155" i="11"/>
  <c r="J155" i="11"/>
  <c r="I155" i="11"/>
  <c r="H155" i="11"/>
  <c r="G155" i="11"/>
  <c r="F155" i="11"/>
  <c r="E155" i="11"/>
  <c r="D155" i="11"/>
  <c r="C155" i="11"/>
  <c r="A155" i="11"/>
  <c r="O154" i="11"/>
  <c r="K154" i="11"/>
  <c r="J154" i="11"/>
  <c r="I154" i="11"/>
  <c r="H154" i="11"/>
  <c r="G154" i="11"/>
  <c r="F154" i="11"/>
  <c r="E154" i="11"/>
  <c r="D154" i="11"/>
  <c r="C154" i="11"/>
  <c r="A154" i="11"/>
  <c r="O153" i="11"/>
  <c r="K153" i="11"/>
  <c r="J153" i="11"/>
  <c r="I153" i="11"/>
  <c r="H153" i="11"/>
  <c r="G153" i="11"/>
  <c r="F153" i="11"/>
  <c r="E153" i="11"/>
  <c r="D153" i="11"/>
  <c r="C153" i="11"/>
  <c r="A153" i="11"/>
  <c r="O152" i="11"/>
  <c r="K152" i="11"/>
  <c r="J152" i="11"/>
  <c r="I152" i="11"/>
  <c r="H152" i="11"/>
  <c r="G152" i="11"/>
  <c r="F152" i="11"/>
  <c r="E152" i="11"/>
  <c r="D152" i="11"/>
  <c r="C152" i="11"/>
  <c r="A152" i="11"/>
  <c r="O151" i="11"/>
  <c r="K151" i="11"/>
  <c r="J151" i="11"/>
  <c r="I151" i="11"/>
  <c r="H151" i="11"/>
  <c r="G151" i="11"/>
  <c r="F151" i="11"/>
  <c r="E151" i="11"/>
  <c r="D151" i="11"/>
  <c r="C151" i="11"/>
  <c r="A151" i="11"/>
  <c r="O150" i="11"/>
  <c r="K150" i="11"/>
  <c r="J150" i="11"/>
  <c r="I150" i="11"/>
  <c r="H150" i="11"/>
  <c r="G150" i="11"/>
  <c r="F150" i="11"/>
  <c r="E150" i="11"/>
  <c r="D150" i="11"/>
  <c r="C150" i="11"/>
  <c r="A150" i="11"/>
  <c r="O149" i="11"/>
  <c r="K149" i="11"/>
  <c r="J149" i="11"/>
  <c r="I149" i="11"/>
  <c r="H149" i="11"/>
  <c r="G149" i="11"/>
  <c r="F149" i="11"/>
  <c r="E149" i="11"/>
  <c r="D149" i="11"/>
  <c r="C149" i="11"/>
  <c r="A149" i="11"/>
  <c r="O148" i="11"/>
  <c r="K148" i="11"/>
  <c r="J148" i="11"/>
  <c r="I148" i="11"/>
  <c r="H148" i="11"/>
  <c r="G148" i="11"/>
  <c r="F148" i="11"/>
  <c r="E148" i="11"/>
  <c r="D148" i="11"/>
  <c r="C148" i="11"/>
  <c r="A148" i="11"/>
  <c r="O147" i="11"/>
  <c r="K147" i="11"/>
  <c r="J147" i="11"/>
  <c r="I147" i="11"/>
  <c r="H147" i="11"/>
  <c r="G147" i="11"/>
  <c r="F147" i="11"/>
  <c r="E147" i="11"/>
  <c r="D147" i="11"/>
  <c r="C147" i="11"/>
  <c r="A147" i="11"/>
  <c r="O146" i="11"/>
  <c r="K146" i="11"/>
  <c r="J146" i="11"/>
  <c r="I146" i="11"/>
  <c r="H146" i="11"/>
  <c r="G146" i="11"/>
  <c r="F146" i="11"/>
  <c r="E146" i="11"/>
  <c r="D146" i="11"/>
  <c r="C146" i="11"/>
  <c r="A146" i="11"/>
  <c r="O145" i="11"/>
  <c r="K145" i="11"/>
  <c r="J145" i="11"/>
  <c r="I145" i="11"/>
  <c r="H145" i="11"/>
  <c r="G145" i="11"/>
  <c r="F145" i="11"/>
  <c r="E145" i="11"/>
  <c r="D145" i="11"/>
  <c r="C145" i="11"/>
  <c r="A145" i="11"/>
  <c r="O144" i="11"/>
  <c r="K144" i="11"/>
  <c r="J144" i="11"/>
  <c r="I144" i="11"/>
  <c r="H144" i="11"/>
  <c r="G144" i="11"/>
  <c r="F144" i="11"/>
  <c r="E144" i="11"/>
  <c r="D144" i="11"/>
  <c r="C144" i="11"/>
  <c r="A144" i="11"/>
  <c r="O143" i="11"/>
  <c r="K143" i="11"/>
  <c r="J143" i="11"/>
  <c r="I143" i="11"/>
  <c r="H143" i="11"/>
  <c r="G143" i="11"/>
  <c r="F143" i="11"/>
  <c r="E143" i="11"/>
  <c r="D143" i="11"/>
  <c r="C143" i="11"/>
  <c r="A143" i="11"/>
  <c r="O142" i="11"/>
  <c r="K142" i="11"/>
  <c r="J142" i="11"/>
  <c r="I142" i="11"/>
  <c r="H142" i="11"/>
  <c r="G142" i="11"/>
  <c r="F142" i="11"/>
  <c r="E142" i="11"/>
  <c r="D142" i="11"/>
  <c r="C142" i="11"/>
  <c r="A142" i="11"/>
  <c r="O141" i="11"/>
  <c r="K141" i="11"/>
  <c r="J141" i="11"/>
  <c r="I141" i="11"/>
  <c r="H141" i="11"/>
  <c r="G141" i="11"/>
  <c r="F141" i="11"/>
  <c r="E141" i="11"/>
  <c r="D141" i="11"/>
  <c r="C141" i="11"/>
  <c r="A141" i="11"/>
  <c r="O140" i="11"/>
  <c r="K140" i="11"/>
  <c r="J140" i="11"/>
  <c r="I140" i="11"/>
  <c r="H140" i="11"/>
  <c r="G140" i="11"/>
  <c r="F140" i="11"/>
  <c r="E140" i="11"/>
  <c r="D140" i="11"/>
  <c r="C140" i="11"/>
  <c r="A140" i="11"/>
  <c r="O139" i="11"/>
  <c r="K139" i="11"/>
  <c r="J139" i="11"/>
  <c r="I139" i="11"/>
  <c r="H139" i="11"/>
  <c r="G139" i="11"/>
  <c r="F139" i="11"/>
  <c r="E139" i="11"/>
  <c r="D139" i="11"/>
  <c r="C139" i="11"/>
  <c r="A139" i="11"/>
  <c r="O138" i="11"/>
  <c r="K138" i="11"/>
  <c r="J138" i="11"/>
  <c r="I138" i="11"/>
  <c r="H138" i="11"/>
  <c r="G138" i="11"/>
  <c r="F138" i="11"/>
  <c r="E138" i="11"/>
  <c r="D138" i="11"/>
  <c r="C138" i="11"/>
  <c r="A138" i="11"/>
  <c r="O137" i="11"/>
  <c r="K137" i="11"/>
  <c r="J137" i="11"/>
  <c r="I137" i="11"/>
  <c r="H137" i="11"/>
  <c r="G137" i="11"/>
  <c r="F137" i="11"/>
  <c r="E137" i="11"/>
  <c r="D137" i="11"/>
  <c r="C137" i="11"/>
  <c r="A137" i="11"/>
  <c r="O136" i="11"/>
  <c r="K136" i="11"/>
  <c r="J136" i="11"/>
  <c r="I136" i="11"/>
  <c r="H136" i="11"/>
  <c r="G136" i="11"/>
  <c r="F136" i="11"/>
  <c r="E136" i="11"/>
  <c r="D136" i="11"/>
  <c r="C136" i="11"/>
  <c r="A136" i="11"/>
  <c r="O135" i="11"/>
  <c r="K135" i="11"/>
  <c r="J135" i="11"/>
  <c r="I135" i="11"/>
  <c r="H135" i="11"/>
  <c r="G135" i="11"/>
  <c r="F135" i="11"/>
  <c r="E135" i="11"/>
  <c r="D135" i="11"/>
  <c r="C135" i="11"/>
  <c r="A135" i="11"/>
  <c r="O134" i="11"/>
  <c r="K134" i="11"/>
  <c r="J134" i="11"/>
  <c r="I134" i="11"/>
  <c r="H134" i="11"/>
  <c r="G134" i="11"/>
  <c r="F134" i="11"/>
  <c r="E134" i="11"/>
  <c r="D134" i="11"/>
  <c r="C134" i="11"/>
  <c r="A134" i="11"/>
  <c r="O133" i="11"/>
  <c r="K133" i="11"/>
  <c r="J133" i="11"/>
  <c r="I133" i="11"/>
  <c r="H133" i="11"/>
  <c r="G133" i="11"/>
  <c r="F133" i="11"/>
  <c r="E133" i="11"/>
  <c r="D133" i="11"/>
  <c r="C133" i="11"/>
  <c r="A133" i="11"/>
  <c r="O132" i="11"/>
  <c r="K132" i="11"/>
  <c r="J132" i="11"/>
  <c r="I132" i="11"/>
  <c r="H132" i="11"/>
  <c r="G132" i="11"/>
  <c r="F132" i="11"/>
  <c r="E132" i="11"/>
  <c r="D132" i="11"/>
  <c r="C132" i="11"/>
  <c r="A132" i="11"/>
  <c r="O131" i="11"/>
  <c r="K131" i="11"/>
  <c r="J131" i="11"/>
  <c r="I131" i="11"/>
  <c r="H131" i="11"/>
  <c r="G131" i="11"/>
  <c r="F131" i="11"/>
  <c r="E131" i="11"/>
  <c r="D131" i="11"/>
  <c r="C131" i="11"/>
  <c r="A131" i="11"/>
  <c r="O130" i="11"/>
  <c r="K130" i="11"/>
  <c r="J130" i="11"/>
  <c r="I130" i="11"/>
  <c r="H130" i="11"/>
  <c r="G130" i="11"/>
  <c r="F130" i="11"/>
  <c r="E130" i="11"/>
  <c r="D130" i="11"/>
  <c r="C130" i="11"/>
  <c r="A130" i="11"/>
  <c r="O129" i="11"/>
  <c r="K129" i="11"/>
  <c r="J129" i="11"/>
  <c r="I129" i="11"/>
  <c r="H129" i="11"/>
  <c r="G129" i="11"/>
  <c r="F129" i="11"/>
  <c r="E129" i="11"/>
  <c r="D129" i="11"/>
  <c r="C129" i="11"/>
  <c r="A129" i="11"/>
  <c r="O128" i="11"/>
  <c r="K128" i="11"/>
  <c r="J128" i="11"/>
  <c r="I128" i="11"/>
  <c r="H128" i="11"/>
  <c r="G128" i="11"/>
  <c r="F128" i="11"/>
  <c r="E128" i="11"/>
  <c r="D128" i="11"/>
  <c r="C128" i="11"/>
  <c r="A128" i="11"/>
  <c r="O127" i="11"/>
  <c r="K127" i="11"/>
  <c r="J127" i="11"/>
  <c r="I127" i="11"/>
  <c r="H127" i="11"/>
  <c r="G127" i="11"/>
  <c r="F127" i="11"/>
  <c r="E127" i="11"/>
  <c r="D127" i="11"/>
  <c r="C127" i="11"/>
  <c r="A127" i="11"/>
  <c r="O126" i="11"/>
  <c r="K126" i="11"/>
  <c r="J126" i="11"/>
  <c r="I126" i="11"/>
  <c r="H126" i="11"/>
  <c r="G126" i="11"/>
  <c r="F126" i="11"/>
  <c r="E126" i="11"/>
  <c r="D126" i="11"/>
  <c r="C126" i="11"/>
  <c r="A126" i="11"/>
  <c r="O125" i="11"/>
  <c r="K125" i="11"/>
  <c r="J125" i="11"/>
  <c r="I125" i="11"/>
  <c r="H125" i="11"/>
  <c r="G125" i="11"/>
  <c r="F125" i="11"/>
  <c r="E125" i="11"/>
  <c r="D125" i="11"/>
  <c r="C125" i="11"/>
  <c r="A125" i="11"/>
  <c r="O124" i="11"/>
  <c r="K124" i="11"/>
  <c r="J124" i="11"/>
  <c r="I124" i="11"/>
  <c r="H124" i="11"/>
  <c r="G124" i="11"/>
  <c r="F124" i="11"/>
  <c r="E124" i="11"/>
  <c r="D124" i="11"/>
  <c r="C124" i="11"/>
  <c r="A124" i="11"/>
  <c r="O123" i="11"/>
  <c r="K123" i="11"/>
  <c r="J123" i="11"/>
  <c r="I123" i="11"/>
  <c r="H123" i="11"/>
  <c r="G123" i="11"/>
  <c r="F123" i="11"/>
  <c r="E123" i="11"/>
  <c r="D123" i="11"/>
  <c r="C123" i="11"/>
  <c r="A123" i="11"/>
  <c r="O122" i="11"/>
  <c r="K122" i="11"/>
  <c r="J122" i="11"/>
  <c r="I122" i="11"/>
  <c r="H122" i="11"/>
  <c r="G122" i="11"/>
  <c r="F122" i="11"/>
  <c r="E122" i="11"/>
  <c r="D122" i="11"/>
  <c r="C122" i="11"/>
  <c r="A122" i="11"/>
  <c r="O121" i="11"/>
  <c r="K121" i="11"/>
  <c r="J121" i="11"/>
  <c r="I121" i="11"/>
  <c r="H121" i="11"/>
  <c r="G121" i="11"/>
  <c r="F121" i="11"/>
  <c r="E121" i="11"/>
  <c r="D121" i="11"/>
  <c r="C121" i="11"/>
  <c r="A121" i="11"/>
  <c r="O120" i="11"/>
  <c r="K120" i="11"/>
  <c r="J120" i="11"/>
  <c r="I120" i="11"/>
  <c r="H120" i="11"/>
  <c r="G120" i="11"/>
  <c r="F120" i="11"/>
  <c r="E120" i="11"/>
  <c r="D120" i="11"/>
  <c r="C120" i="11"/>
  <c r="A120" i="11"/>
  <c r="O119" i="11"/>
  <c r="K119" i="11"/>
  <c r="J119" i="11"/>
  <c r="I119" i="11"/>
  <c r="H119" i="11"/>
  <c r="G119" i="11"/>
  <c r="F119" i="11"/>
  <c r="E119" i="11"/>
  <c r="D119" i="11"/>
  <c r="C119" i="11"/>
  <c r="A119" i="11"/>
  <c r="O118" i="11"/>
  <c r="K118" i="11"/>
  <c r="J118" i="11"/>
  <c r="I118" i="11"/>
  <c r="H118" i="11"/>
  <c r="G118" i="11"/>
  <c r="F118" i="11"/>
  <c r="E118" i="11"/>
  <c r="D118" i="11"/>
  <c r="C118" i="11"/>
  <c r="A118" i="11"/>
  <c r="O117" i="11"/>
  <c r="K117" i="11"/>
  <c r="J117" i="11"/>
  <c r="I117" i="11"/>
  <c r="H117" i="11"/>
  <c r="G117" i="11"/>
  <c r="F117" i="11"/>
  <c r="E117" i="11"/>
  <c r="D117" i="11"/>
  <c r="C117" i="11"/>
  <c r="A117" i="11"/>
  <c r="O116" i="11"/>
  <c r="K116" i="11"/>
  <c r="J116" i="11"/>
  <c r="I116" i="11"/>
  <c r="H116" i="11"/>
  <c r="G116" i="11"/>
  <c r="F116" i="11"/>
  <c r="E116" i="11"/>
  <c r="D116" i="11"/>
  <c r="C116" i="11"/>
  <c r="A116" i="11"/>
  <c r="O115" i="11"/>
  <c r="K115" i="11"/>
  <c r="J115" i="11"/>
  <c r="I115" i="11"/>
  <c r="H115" i="11"/>
  <c r="G115" i="11"/>
  <c r="F115" i="11"/>
  <c r="E115" i="11"/>
  <c r="D115" i="11"/>
  <c r="C115" i="11"/>
  <c r="A115" i="11"/>
  <c r="O114" i="11"/>
  <c r="K114" i="11"/>
  <c r="J114" i="11"/>
  <c r="I114" i="11"/>
  <c r="H114" i="11"/>
  <c r="G114" i="11"/>
  <c r="F114" i="11"/>
  <c r="E114" i="11"/>
  <c r="D114" i="11"/>
  <c r="C114" i="11"/>
  <c r="A114" i="11"/>
  <c r="O113" i="11"/>
  <c r="K113" i="11"/>
  <c r="J113" i="11"/>
  <c r="I113" i="11"/>
  <c r="H113" i="11"/>
  <c r="G113" i="11"/>
  <c r="F113" i="11"/>
  <c r="E113" i="11"/>
  <c r="D113" i="11"/>
  <c r="C113" i="11"/>
  <c r="A113" i="11"/>
  <c r="O112" i="11"/>
  <c r="K112" i="11"/>
  <c r="J112" i="11"/>
  <c r="I112" i="11"/>
  <c r="H112" i="11"/>
  <c r="G112" i="11"/>
  <c r="F112" i="11"/>
  <c r="E112" i="11"/>
  <c r="D112" i="11"/>
  <c r="C112" i="11"/>
  <c r="A112" i="11"/>
  <c r="O111" i="11"/>
  <c r="K111" i="11"/>
  <c r="J111" i="11"/>
  <c r="I111" i="11"/>
  <c r="H111" i="11"/>
  <c r="G111" i="11"/>
  <c r="F111" i="11"/>
  <c r="E111" i="11"/>
  <c r="D111" i="11"/>
  <c r="C111" i="11"/>
  <c r="A111" i="11"/>
  <c r="O110" i="11"/>
  <c r="K110" i="11"/>
  <c r="J110" i="11"/>
  <c r="I110" i="11"/>
  <c r="H110" i="11"/>
  <c r="G110" i="11"/>
  <c r="F110" i="11"/>
  <c r="E110" i="11"/>
  <c r="D110" i="11"/>
  <c r="C110" i="11"/>
  <c r="A110" i="11"/>
  <c r="O109" i="11"/>
  <c r="K109" i="11"/>
  <c r="J109" i="11"/>
  <c r="I109" i="11"/>
  <c r="H109" i="11"/>
  <c r="G109" i="11"/>
  <c r="F109" i="11"/>
  <c r="E109" i="11"/>
  <c r="D109" i="11"/>
  <c r="C109" i="11"/>
  <c r="A109" i="11"/>
  <c r="O108" i="11"/>
  <c r="K108" i="11"/>
  <c r="J108" i="11"/>
  <c r="I108" i="11"/>
  <c r="H108" i="11"/>
  <c r="G108" i="11"/>
  <c r="F108" i="11"/>
  <c r="E108" i="11"/>
  <c r="D108" i="11"/>
  <c r="C108" i="11"/>
  <c r="A108" i="11"/>
  <c r="O107" i="11"/>
  <c r="K107" i="11"/>
  <c r="J107" i="11"/>
  <c r="I107" i="11"/>
  <c r="H107" i="11"/>
  <c r="G107" i="11"/>
  <c r="F107" i="11"/>
  <c r="E107" i="11"/>
  <c r="D107" i="11"/>
  <c r="C107" i="11"/>
  <c r="A107" i="11"/>
  <c r="O106" i="11"/>
  <c r="K106" i="11"/>
  <c r="J106" i="11"/>
  <c r="I106" i="11"/>
  <c r="H106" i="11"/>
  <c r="G106" i="11"/>
  <c r="F106" i="11"/>
  <c r="E106" i="11"/>
  <c r="D106" i="11"/>
  <c r="C106" i="11"/>
  <c r="A106" i="11"/>
  <c r="O105" i="11"/>
  <c r="K105" i="11"/>
  <c r="J105" i="11"/>
  <c r="I105" i="11"/>
  <c r="H105" i="11"/>
  <c r="G105" i="11"/>
  <c r="F105" i="11"/>
  <c r="E105" i="11"/>
  <c r="D105" i="11"/>
  <c r="C105" i="11"/>
  <c r="A105" i="11"/>
  <c r="O104" i="11"/>
  <c r="K104" i="11"/>
  <c r="J104" i="11"/>
  <c r="I104" i="11"/>
  <c r="H104" i="11"/>
  <c r="G104" i="11"/>
  <c r="F104" i="11"/>
  <c r="E104" i="11"/>
  <c r="D104" i="11"/>
  <c r="C104" i="11"/>
  <c r="A104" i="11"/>
  <c r="O103" i="11"/>
  <c r="K103" i="11"/>
  <c r="J103" i="11"/>
  <c r="I103" i="11"/>
  <c r="H103" i="11"/>
  <c r="G103" i="11"/>
  <c r="F103" i="11"/>
  <c r="E103" i="11"/>
  <c r="D103" i="11"/>
  <c r="C103" i="11"/>
  <c r="A103" i="11"/>
  <c r="O102" i="11"/>
  <c r="K102" i="11"/>
  <c r="J102" i="11"/>
  <c r="I102" i="11"/>
  <c r="H102" i="11"/>
  <c r="G102" i="11"/>
  <c r="F102" i="11"/>
  <c r="E102" i="11"/>
  <c r="D102" i="11"/>
  <c r="C102" i="11"/>
  <c r="A102" i="11"/>
  <c r="O101" i="11"/>
  <c r="K101" i="11"/>
  <c r="J101" i="11"/>
  <c r="I101" i="11"/>
  <c r="H101" i="11"/>
  <c r="G101" i="11"/>
  <c r="F101" i="11"/>
  <c r="E101" i="11"/>
  <c r="D101" i="11"/>
  <c r="C101" i="11"/>
  <c r="A101" i="11"/>
  <c r="O100" i="11"/>
  <c r="K100" i="11"/>
  <c r="J100" i="11"/>
  <c r="I100" i="11"/>
  <c r="H100" i="11"/>
  <c r="G100" i="11"/>
  <c r="F100" i="11"/>
  <c r="E100" i="11"/>
  <c r="D100" i="11"/>
  <c r="C100" i="11"/>
  <c r="A100" i="11"/>
  <c r="O99" i="11"/>
  <c r="K99" i="11"/>
  <c r="J99" i="11"/>
  <c r="I99" i="11"/>
  <c r="H99" i="11"/>
  <c r="G99" i="11"/>
  <c r="F99" i="11"/>
  <c r="E99" i="11"/>
  <c r="D99" i="11"/>
  <c r="C99" i="11"/>
  <c r="A99" i="11"/>
  <c r="O98" i="11"/>
  <c r="K98" i="11"/>
  <c r="J98" i="11"/>
  <c r="I98" i="11"/>
  <c r="H98" i="11"/>
  <c r="G98" i="11"/>
  <c r="F98" i="11"/>
  <c r="E98" i="11"/>
  <c r="D98" i="11"/>
  <c r="C98" i="11"/>
  <c r="A98" i="11"/>
  <c r="O97" i="11"/>
  <c r="K97" i="11"/>
  <c r="J97" i="11"/>
  <c r="I97" i="11"/>
  <c r="H97" i="11"/>
  <c r="G97" i="11"/>
  <c r="F97" i="11"/>
  <c r="E97" i="11"/>
  <c r="D97" i="11"/>
  <c r="C97" i="11"/>
  <c r="A97" i="11"/>
  <c r="O96" i="11"/>
  <c r="K96" i="11"/>
  <c r="J96" i="11"/>
  <c r="I96" i="11"/>
  <c r="H96" i="11"/>
  <c r="G96" i="11"/>
  <c r="F96" i="11"/>
  <c r="E96" i="11"/>
  <c r="D96" i="11"/>
  <c r="C96" i="11"/>
  <c r="A96" i="11"/>
  <c r="O95" i="11"/>
  <c r="K95" i="11"/>
  <c r="J95" i="11"/>
  <c r="I95" i="11"/>
  <c r="H95" i="11"/>
  <c r="G95" i="11"/>
  <c r="F95" i="11"/>
  <c r="E95" i="11"/>
  <c r="D95" i="11"/>
  <c r="C95" i="11"/>
  <c r="A95" i="11"/>
  <c r="O94" i="11"/>
  <c r="K94" i="11"/>
  <c r="J94" i="11"/>
  <c r="I94" i="11"/>
  <c r="H94" i="11"/>
  <c r="G94" i="11"/>
  <c r="F94" i="11"/>
  <c r="E94" i="11"/>
  <c r="D94" i="11"/>
  <c r="C94" i="11"/>
  <c r="A94" i="11"/>
  <c r="O93" i="11"/>
  <c r="K93" i="11"/>
  <c r="J93" i="11"/>
  <c r="I93" i="11"/>
  <c r="H93" i="11"/>
  <c r="G93" i="11"/>
  <c r="F93" i="11"/>
  <c r="E93" i="11"/>
  <c r="D93" i="11"/>
  <c r="C93" i="11"/>
  <c r="A93" i="11"/>
  <c r="O92" i="11"/>
  <c r="K92" i="11"/>
  <c r="J92" i="11"/>
  <c r="I92" i="11"/>
  <c r="H92" i="11"/>
  <c r="G92" i="11"/>
  <c r="F92" i="11"/>
  <c r="E92" i="11"/>
  <c r="D92" i="11"/>
  <c r="C92" i="11"/>
  <c r="A92" i="11"/>
  <c r="O91" i="11"/>
  <c r="K91" i="11"/>
  <c r="J91" i="11"/>
  <c r="I91" i="11"/>
  <c r="H91" i="11"/>
  <c r="G91" i="11"/>
  <c r="F91" i="11"/>
  <c r="E91" i="11"/>
  <c r="D91" i="11"/>
  <c r="C91" i="11"/>
  <c r="A91" i="11"/>
  <c r="O90" i="11"/>
  <c r="K90" i="11"/>
  <c r="J90" i="11"/>
  <c r="I90" i="11"/>
  <c r="H90" i="11"/>
  <c r="G90" i="11"/>
  <c r="F90" i="11"/>
  <c r="E90" i="11"/>
  <c r="D90" i="11"/>
  <c r="C90" i="11"/>
  <c r="A90" i="11"/>
  <c r="O89" i="11"/>
  <c r="K89" i="11"/>
  <c r="J89" i="11"/>
  <c r="I89" i="11"/>
  <c r="H89" i="11"/>
  <c r="G89" i="11"/>
  <c r="F89" i="11"/>
  <c r="E89" i="11"/>
  <c r="D89" i="11"/>
  <c r="C89" i="11"/>
  <c r="A89" i="11"/>
  <c r="O88" i="11"/>
  <c r="K88" i="11"/>
  <c r="J88" i="11"/>
  <c r="I88" i="11"/>
  <c r="H88" i="11"/>
  <c r="G88" i="11"/>
  <c r="F88" i="11"/>
  <c r="E88" i="11"/>
  <c r="D88" i="11"/>
  <c r="C88" i="11"/>
  <c r="A88" i="11"/>
  <c r="O87" i="11"/>
  <c r="K87" i="11"/>
  <c r="J87" i="11"/>
  <c r="I87" i="11"/>
  <c r="H87" i="11"/>
  <c r="G87" i="11"/>
  <c r="F87" i="11"/>
  <c r="E87" i="11"/>
  <c r="D87" i="11"/>
  <c r="C87" i="11"/>
  <c r="A87" i="11"/>
  <c r="O86" i="11"/>
  <c r="K86" i="11"/>
  <c r="J86" i="11"/>
  <c r="I86" i="11"/>
  <c r="H86" i="11"/>
  <c r="G86" i="11"/>
  <c r="F86" i="11"/>
  <c r="E86" i="11"/>
  <c r="D86" i="11"/>
  <c r="C86" i="11"/>
  <c r="A86" i="11"/>
  <c r="O85" i="11"/>
  <c r="K85" i="11"/>
  <c r="J85" i="11"/>
  <c r="I85" i="11"/>
  <c r="H85" i="11"/>
  <c r="G85" i="11"/>
  <c r="F85" i="11"/>
  <c r="E85" i="11"/>
  <c r="D85" i="11"/>
  <c r="C85" i="11"/>
  <c r="A85" i="11"/>
  <c r="O84" i="11"/>
  <c r="K84" i="11"/>
  <c r="J84" i="11"/>
  <c r="I84" i="11"/>
  <c r="H84" i="11"/>
  <c r="G84" i="11"/>
  <c r="F84" i="11"/>
  <c r="E84" i="11"/>
  <c r="D84" i="11"/>
  <c r="C84" i="11"/>
  <c r="A84" i="11"/>
  <c r="O83" i="11"/>
  <c r="K83" i="11"/>
  <c r="J83" i="11"/>
  <c r="I83" i="11"/>
  <c r="H83" i="11"/>
  <c r="G83" i="11"/>
  <c r="F83" i="11"/>
  <c r="E83" i="11"/>
  <c r="D83" i="11"/>
  <c r="C83" i="11"/>
  <c r="A83" i="11"/>
  <c r="O82" i="11"/>
  <c r="K82" i="11"/>
  <c r="J82" i="11"/>
  <c r="I82" i="11"/>
  <c r="H82" i="11"/>
  <c r="G82" i="11"/>
  <c r="F82" i="11"/>
  <c r="E82" i="11"/>
  <c r="D82" i="11"/>
  <c r="C82" i="11"/>
  <c r="A82" i="11"/>
  <c r="O81" i="11"/>
  <c r="K81" i="11"/>
  <c r="J81" i="11"/>
  <c r="I81" i="11"/>
  <c r="H81" i="11"/>
  <c r="G81" i="11"/>
  <c r="F81" i="11"/>
  <c r="E81" i="11"/>
  <c r="D81" i="11"/>
  <c r="C81" i="11"/>
  <c r="A81" i="11"/>
  <c r="O80" i="11"/>
  <c r="K80" i="11"/>
  <c r="J80" i="11"/>
  <c r="I80" i="11"/>
  <c r="H80" i="11"/>
  <c r="G80" i="11"/>
  <c r="F80" i="11"/>
  <c r="E80" i="11"/>
  <c r="D80" i="11"/>
  <c r="C80" i="11"/>
  <c r="A80" i="11"/>
  <c r="O79" i="11"/>
  <c r="K79" i="11"/>
  <c r="J79" i="11"/>
  <c r="I79" i="11"/>
  <c r="H79" i="11"/>
  <c r="G79" i="11"/>
  <c r="F79" i="11"/>
  <c r="E79" i="11"/>
  <c r="D79" i="11"/>
  <c r="C79" i="11"/>
  <c r="A79" i="11"/>
  <c r="O78" i="11"/>
  <c r="K78" i="11"/>
  <c r="J78" i="11"/>
  <c r="I78" i="11"/>
  <c r="H78" i="11"/>
  <c r="G78" i="11"/>
  <c r="F78" i="11"/>
  <c r="E78" i="11"/>
  <c r="D78" i="11"/>
  <c r="C78" i="11"/>
  <c r="A78" i="11"/>
  <c r="O77" i="11"/>
  <c r="K77" i="11"/>
  <c r="J77" i="11"/>
  <c r="I77" i="11"/>
  <c r="H77" i="11"/>
  <c r="G77" i="11"/>
  <c r="F77" i="11"/>
  <c r="E77" i="11"/>
  <c r="D77" i="11"/>
  <c r="C77" i="11"/>
  <c r="A77" i="11"/>
  <c r="O76" i="11"/>
  <c r="K76" i="11"/>
  <c r="J76" i="11"/>
  <c r="I76" i="11"/>
  <c r="H76" i="11"/>
  <c r="G76" i="11"/>
  <c r="F76" i="11"/>
  <c r="E76" i="11"/>
  <c r="D76" i="11"/>
  <c r="C76" i="11"/>
  <c r="A76" i="11"/>
  <c r="O75" i="11"/>
  <c r="K75" i="11"/>
  <c r="J75" i="11"/>
  <c r="I75" i="11"/>
  <c r="H75" i="11"/>
  <c r="G75" i="11"/>
  <c r="F75" i="11"/>
  <c r="E75" i="11"/>
  <c r="D75" i="11"/>
  <c r="C75" i="11"/>
  <c r="A75" i="11"/>
  <c r="O74" i="11"/>
  <c r="K74" i="11"/>
  <c r="J74" i="11"/>
  <c r="I74" i="11"/>
  <c r="H74" i="11"/>
  <c r="G74" i="11"/>
  <c r="F74" i="11"/>
  <c r="E74" i="11"/>
  <c r="D74" i="11"/>
  <c r="C74" i="11"/>
  <c r="A74" i="11"/>
  <c r="O73" i="11"/>
  <c r="K73" i="11"/>
  <c r="J73" i="11"/>
  <c r="I73" i="11"/>
  <c r="H73" i="11"/>
  <c r="G73" i="11"/>
  <c r="F73" i="11"/>
  <c r="E73" i="11"/>
  <c r="D73" i="11"/>
  <c r="C73" i="11"/>
  <c r="A73" i="11"/>
  <c r="O72" i="11"/>
  <c r="K72" i="11"/>
  <c r="J72" i="11"/>
  <c r="I72" i="11"/>
  <c r="H72" i="11"/>
  <c r="G72" i="11"/>
  <c r="F72" i="11"/>
  <c r="E72" i="11"/>
  <c r="D72" i="11"/>
  <c r="C72" i="11"/>
  <c r="A72" i="11"/>
  <c r="O71" i="11"/>
  <c r="K71" i="11"/>
  <c r="J71" i="11"/>
  <c r="I71" i="11"/>
  <c r="H71" i="11"/>
  <c r="G71" i="11"/>
  <c r="F71" i="11"/>
  <c r="E71" i="11"/>
  <c r="D71" i="11"/>
  <c r="C71" i="11"/>
  <c r="A71" i="11"/>
  <c r="O70" i="11"/>
  <c r="K70" i="11"/>
  <c r="J70" i="11"/>
  <c r="I70" i="11"/>
  <c r="H70" i="11"/>
  <c r="G70" i="11"/>
  <c r="F70" i="11"/>
  <c r="E70" i="11"/>
  <c r="D70" i="11"/>
  <c r="C70" i="11"/>
  <c r="A70" i="11"/>
  <c r="O69" i="11"/>
  <c r="K69" i="11"/>
  <c r="J69" i="11"/>
  <c r="I69" i="11"/>
  <c r="H69" i="11"/>
  <c r="G69" i="11"/>
  <c r="F69" i="11"/>
  <c r="E69" i="11"/>
  <c r="D69" i="11"/>
  <c r="C69" i="11"/>
  <c r="A69" i="11"/>
  <c r="O68" i="11"/>
  <c r="K68" i="11"/>
  <c r="J68" i="11"/>
  <c r="I68" i="11"/>
  <c r="H68" i="11"/>
  <c r="G68" i="11"/>
  <c r="F68" i="11"/>
  <c r="E68" i="11"/>
  <c r="D68" i="11"/>
  <c r="C68" i="11"/>
  <c r="A68" i="11"/>
  <c r="O67" i="11"/>
  <c r="K67" i="11"/>
  <c r="J67" i="11"/>
  <c r="I67" i="11"/>
  <c r="H67" i="11"/>
  <c r="G67" i="11"/>
  <c r="F67" i="11"/>
  <c r="E67" i="11"/>
  <c r="D67" i="11"/>
  <c r="C67" i="11"/>
  <c r="A67" i="11"/>
  <c r="O66" i="11"/>
  <c r="K66" i="11"/>
  <c r="J66" i="11"/>
  <c r="I66" i="11"/>
  <c r="H66" i="11"/>
  <c r="G66" i="11"/>
  <c r="F66" i="11"/>
  <c r="E66" i="11"/>
  <c r="D66" i="11"/>
  <c r="C66" i="11"/>
  <c r="A66" i="11"/>
  <c r="O65" i="11"/>
  <c r="K65" i="11"/>
  <c r="J65" i="11"/>
  <c r="I65" i="11"/>
  <c r="H65" i="11"/>
  <c r="G65" i="11"/>
  <c r="F65" i="11"/>
  <c r="E65" i="11"/>
  <c r="D65" i="11"/>
  <c r="C65" i="11"/>
  <c r="A65" i="11"/>
  <c r="O64" i="11"/>
  <c r="K64" i="11"/>
  <c r="J64" i="11"/>
  <c r="I64" i="11"/>
  <c r="H64" i="11"/>
  <c r="G64" i="11"/>
  <c r="F64" i="11"/>
  <c r="E64" i="11"/>
  <c r="D64" i="11"/>
  <c r="C64" i="11"/>
  <c r="A64" i="11"/>
  <c r="O63" i="11"/>
  <c r="K63" i="11"/>
  <c r="J63" i="11"/>
  <c r="I63" i="11"/>
  <c r="H63" i="11"/>
  <c r="G63" i="11"/>
  <c r="F63" i="11"/>
  <c r="E63" i="11"/>
  <c r="D63" i="11"/>
  <c r="C63" i="11"/>
  <c r="A63" i="11"/>
  <c r="O62" i="11"/>
  <c r="K62" i="11"/>
  <c r="J62" i="11"/>
  <c r="I62" i="11"/>
  <c r="H62" i="11"/>
  <c r="G62" i="11"/>
  <c r="F62" i="11"/>
  <c r="E62" i="11"/>
  <c r="D62" i="11"/>
  <c r="C62" i="11"/>
  <c r="A62" i="11"/>
  <c r="O61" i="11"/>
  <c r="K61" i="11"/>
  <c r="J61" i="11"/>
  <c r="I61" i="11"/>
  <c r="H61" i="11"/>
  <c r="G61" i="11"/>
  <c r="F61" i="11"/>
  <c r="E61" i="11"/>
  <c r="D61" i="11"/>
  <c r="C61" i="11"/>
  <c r="A61" i="11"/>
  <c r="O60" i="11"/>
  <c r="K60" i="11"/>
  <c r="J60" i="11"/>
  <c r="I60" i="11"/>
  <c r="H60" i="11"/>
  <c r="G60" i="11"/>
  <c r="F60" i="11"/>
  <c r="E60" i="11"/>
  <c r="D60" i="11"/>
  <c r="C60" i="11"/>
  <c r="A60" i="11"/>
  <c r="O59" i="11"/>
  <c r="K59" i="11"/>
  <c r="J59" i="11"/>
  <c r="I59" i="11"/>
  <c r="H59" i="11"/>
  <c r="G59" i="11"/>
  <c r="F59" i="11"/>
  <c r="E59" i="11"/>
  <c r="D59" i="11"/>
  <c r="C59" i="11"/>
  <c r="A59" i="11"/>
  <c r="O58" i="11"/>
  <c r="K58" i="11"/>
  <c r="J58" i="11"/>
  <c r="I58" i="11"/>
  <c r="H58" i="11"/>
  <c r="G58" i="11"/>
  <c r="F58" i="11"/>
  <c r="E58" i="11"/>
  <c r="D58" i="11"/>
  <c r="C58" i="11"/>
  <c r="A58" i="11"/>
  <c r="O57" i="11"/>
  <c r="K57" i="11"/>
  <c r="J57" i="11"/>
  <c r="I57" i="11"/>
  <c r="H57" i="11"/>
  <c r="G57" i="11"/>
  <c r="F57" i="11"/>
  <c r="E57" i="11"/>
  <c r="D57" i="11"/>
  <c r="C57" i="11"/>
  <c r="A57" i="11"/>
  <c r="A36" i="11"/>
  <c r="M257" i="11" l="1"/>
  <c r="N381" i="11"/>
  <c r="M492" i="11"/>
  <c r="N496" i="11"/>
  <c r="N512" i="11"/>
  <c r="N306" i="11"/>
  <c r="M244" i="11"/>
  <c r="N376" i="11"/>
  <c r="N523" i="11"/>
  <c r="N199" i="11"/>
  <c r="N95" i="11"/>
  <c r="N119" i="11"/>
  <c r="AC48" i="1"/>
  <c r="N316" i="11"/>
  <c r="M327" i="11"/>
  <c r="N296" i="11"/>
  <c r="M477" i="11"/>
  <c r="M250" i="11"/>
  <c r="N414" i="11"/>
  <c r="N371" i="11"/>
  <c r="M450" i="11"/>
  <c r="M377" i="11"/>
  <c r="M437" i="11"/>
  <c r="N438" i="11"/>
  <c r="M389" i="11"/>
  <c r="N406" i="11"/>
  <c r="N422" i="11"/>
  <c r="M440" i="11"/>
  <c r="N242" i="11"/>
  <c r="N271" i="11"/>
  <c r="N374" i="11"/>
  <c r="M434" i="11"/>
  <c r="M457" i="11"/>
  <c r="N451" i="11"/>
  <c r="N114" i="11"/>
  <c r="M334" i="11"/>
  <c r="N473" i="11"/>
  <c r="N396" i="11"/>
  <c r="N428" i="11"/>
  <c r="M466" i="11"/>
  <c r="M173" i="11"/>
  <c r="N270" i="11"/>
  <c r="N409" i="11"/>
  <c r="M433" i="11"/>
  <c r="M494" i="11"/>
  <c r="M195" i="11"/>
  <c r="N196" i="11"/>
  <c r="M253" i="11"/>
  <c r="M317" i="11"/>
  <c r="N241" i="11"/>
  <c r="N279" i="11"/>
  <c r="N331" i="11"/>
  <c r="M336" i="11"/>
  <c r="M378" i="11"/>
  <c r="N431" i="11"/>
  <c r="M320" i="11"/>
  <c r="N421" i="11"/>
  <c r="N501" i="11"/>
  <c r="M284" i="11"/>
  <c r="M287" i="11"/>
  <c r="N288" i="11"/>
  <c r="N311" i="11"/>
  <c r="N433" i="11"/>
  <c r="N291" i="11"/>
  <c r="N391" i="11"/>
  <c r="M480" i="11"/>
  <c r="N481" i="11"/>
  <c r="N513" i="11"/>
  <c r="N153" i="11"/>
  <c r="M274" i="11"/>
  <c r="M277" i="11"/>
  <c r="M470" i="11"/>
  <c r="N471" i="11"/>
  <c r="M171" i="11"/>
  <c r="M203" i="11"/>
  <c r="N281" i="11"/>
  <c r="M370" i="11"/>
  <c r="M467" i="11"/>
  <c r="N60" i="11"/>
  <c r="M267" i="11"/>
  <c r="N268" i="11"/>
  <c r="M416" i="11"/>
  <c r="M460" i="11"/>
  <c r="N86" i="11"/>
  <c r="M210" i="11"/>
  <c r="M91" i="11"/>
  <c r="M139" i="11"/>
  <c r="M114" i="11"/>
  <c r="Q114" i="11" s="1"/>
  <c r="M142" i="11"/>
  <c r="M190" i="11"/>
  <c r="N85" i="11"/>
  <c r="M164" i="11"/>
  <c r="N165" i="11"/>
  <c r="M71" i="11"/>
  <c r="M135" i="11"/>
  <c r="M148" i="11"/>
  <c r="M228" i="11"/>
  <c r="N110" i="11"/>
  <c r="M209" i="11"/>
  <c r="M176" i="11"/>
  <c r="M192" i="11"/>
  <c r="N222" i="11"/>
  <c r="N180" i="11"/>
  <c r="N103" i="11"/>
  <c r="N106" i="11"/>
  <c r="M92" i="11"/>
  <c r="N109" i="11"/>
  <c r="M95" i="11"/>
  <c r="N96" i="11"/>
  <c r="M111" i="11"/>
  <c r="N128" i="11"/>
  <c r="M141" i="11"/>
  <c r="M66" i="11"/>
  <c r="N99" i="11"/>
  <c r="M220" i="11"/>
  <c r="N224" i="11"/>
  <c r="N234" i="11"/>
  <c r="Q56" i="11"/>
  <c r="M184" i="11"/>
  <c r="N276" i="11"/>
  <c r="N319" i="11"/>
  <c r="M321" i="11"/>
  <c r="N322" i="11"/>
  <c r="M344" i="11"/>
  <c r="M350" i="11"/>
  <c r="N351" i="11"/>
  <c r="M386" i="11"/>
  <c r="N400" i="11"/>
  <c r="M504" i="11"/>
  <c r="N521" i="11"/>
  <c r="M68" i="11"/>
  <c r="M67" i="11"/>
  <c r="M109" i="11"/>
  <c r="M177" i="11"/>
  <c r="N71" i="11"/>
  <c r="M86" i="11"/>
  <c r="N126" i="11"/>
  <c r="N155" i="11"/>
  <c r="N184" i="11"/>
  <c r="M196" i="11"/>
  <c r="N197" i="11"/>
  <c r="N259" i="11"/>
  <c r="M294" i="11"/>
  <c r="N295" i="11"/>
  <c r="M340" i="11"/>
  <c r="N341" i="11"/>
  <c r="N393" i="11"/>
  <c r="N452" i="11"/>
  <c r="N459" i="11"/>
  <c r="N462" i="11"/>
  <c r="M497" i="11"/>
  <c r="N511" i="11"/>
  <c r="M526" i="11"/>
  <c r="M167" i="11"/>
  <c r="N61" i="11"/>
  <c r="M80" i="11"/>
  <c r="M128" i="11"/>
  <c r="N149" i="11"/>
  <c r="N171" i="11"/>
  <c r="M314" i="11"/>
  <c r="Q314" i="11" s="1"/>
  <c r="M337" i="11"/>
  <c r="M500" i="11"/>
  <c r="M510" i="11"/>
  <c r="M76" i="11"/>
  <c r="N116" i="11"/>
  <c r="M160" i="11"/>
  <c r="N174" i="11"/>
  <c r="M189" i="11"/>
  <c r="N190" i="11"/>
  <c r="N216" i="11"/>
  <c r="M251" i="11"/>
  <c r="M264" i="11"/>
  <c r="M297" i="11"/>
  <c r="M330" i="11"/>
  <c r="M366" i="11"/>
  <c r="M444" i="11"/>
  <c r="N478" i="11"/>
  <c r="M487" i="11"/>
  <c r="N488" i="11"/>
  <c r="N517" i="11"/>
  <c r="M254" i="11"/>
  <c r="N301" i="11"/>
  <c r="M307" i="11"/>
  <c r="N321" i="11"/>
  <c r="N334" i="11"/>
  <c r="M372" i="11"/>
  <c r="M382" i="11"/>
  <c r="M507" i="11"/>
  <c r="M519" i="11"/>
  <c r="N161" i="11"/>
  <c r="M225" i="11"/>
  <c r="M163" i="11"/>
  <c r="M153" i="11"/>
  <c r="M221" i="11"/>
  <c r="N248" i="11"/>
  <c r="M270" i="11"/>
  <c r="M316" i="11"/>
  <c r="Q316" i="11" s="1"/>
  <c r="N356" i="11"/>
  <c r="N379" i="11"/>
  <c r="N399" i="11"/>
  <c r="M414" i="11"/>
  <c r="Q414" i="11" s="1"/>
  <c r="N461" i="11"/>
  <c r="M503" i="11"/>
  <c r="M280" i="11"/>
  <c r="M310" i="11"/>
  <c r="N314" i="11"/>
  <c r="M365" i="11"/>
  <c r="N366" i="11"/>
  <c r="M427" i="11"/>
  <c r="N491" i="11"/>
  <c r="M499" i="11"/>
  <c r="N83" i="11"/>
  <c r="M214" i="11"/>
  <c r="N215" i="11"/>
  <c r="M237" i="11"/>
  <c r="M240" i="11"/>
  <c r="N284" i="11"/>
  <c r="N324" i="11"/>
  <c r="M329" i="11"/>
  <c r="M407" i="11"/>
  <c r="N408" i="11"/>
  <c r="M417" i="11"/>
  <c r="M447" i="11"/>
  <c r="M490" i="11"/>
  <c r="M202" i="11"/>
  <c r="N102" i="11"/>
  <c r="M156" i="11"/>
  <c r="N115" i="11"/>
  <c r="M143" i="11"/>
  <c r="M227" i="11"/>
  <c r="N261" i="11"/>
  <c r="N274" i="11"/>
  <c r="M326" i="11"/>
  <c r="N359" i="11"/>
  <c r="M364" i="11"/>
  <c r="M374" i="11"/>
  <c r="M384" i="11"/>
  <c r="M420" i="11"/>
  <c r="N441" i="11"/>
  <c r="N447" i="11"/>
  <c r="N474" i="11"/>
  <c r="M479" i="11"/>
  <c r="M483" i="11"/>
  <c r="N503" i="11"/>
  <c r="N76" i="11"/>
  <c r="M101" i="11"/>
  <c r="Q101" i="11" s="1"/>
  <c r="N160" i="11"/>
  <c r="N63" i="11"/>
  <c r="M65" i="11"/>
  <c r="N92" i="11"/>
  <c r="M117" i="11"/>
  <c r="M182" i="11"/>
  <c r="M185" i="11"/>
  <c r="M78" i="11"/>
  <c r="M81" i="11"/>
  <c r="N82" i="11"/>
  <c r="M149" i="11"/>
  <c r="N166" i="11"/>
  <c r="M178" i="11"/>
  <c r="N205" i="11"/>
  <c r="M217" i="11"/>
  <c r="N221" i="11"/>
  <c r="M283" i="11"/>
  <c r="M332" i="11"/>
  <c r="M367" i="11"/>
  <c r="N368" i="11"/>
  <c r="M397" i="11"/>
  <c r="N401" i="11"/>
  <c r="N411" i="11"/>
  <c r="N437" i="11"/>
  <c r="N464" i="11"/>
  <c r="Q464" i="11" s="1"/>
  <c r="N506" i="11"/>
  <c r="M246" i="11"/>
  <c r="M322" i="11"/>
  <c r="N326" i="11"/>
  <c r="M515" i="11"/>
  <c r="N105" i="11"/>
  <c r="N244" i="11"/>
  <c r="Q244" i="11" s="1"/>
  <c r="N250" i="11"/>
  <c r="M266" i="11"/>
  <c r="M357" i="11"/>
  <c r="N358" i="11"/>
  <c r="M380" i="11"/>
  <c r="M387" i="11"/>
  <c r="M430" i="11"/>
  <c r="N453" i="11"/>
  <c r="M524" i="11"/>
  <c r="M527" i="11"/>
  <c r="M61" i="11"/>
  <c r="M74" i="11"/>
  <c r="N75" i="11"/>
  <c r="N124" i="11"/>
  <c r="N146" i="11"/>
  <c r="M168" i="11"/>
  <c r="N172" i="11"/>
  <c r="M197" i="11"/>
  <c r="N240" i="11"/>
  <c r="N309" i="11"/>
  <c r="N329" i="11"/>
  <c r="N361" i="11"/>
  <c r="M406" i="11"/>
  <c r="Q406" i="11" s="1"/>
  <c r="M462" i="11"/>
  <c r="Q462" i="11" s="1"/>
  <c r="N466" i="11"/>
  <c r="Q466" i="11" s="1"/>
  <c r="N509" i="11"/>
  <c r="M104" i="11"/>
  <c r="N65" i="11"/>
  <c r="N98" i="11"/>
  <c r="N101" i="11"/>
  <c r="M123" i="11"/>
  <c r="M129" i="11"/>
  <c r="N133" i="11"/>
  <c r="N217" i="11"/>
  <c r="N230" i="11"/>
  <c r="M236" i="11"/>
  <c r="M262" i="11"/>
  <c r="N266" i="11"/>
  <c r="Q266" i="11" s="1"/>
  <c r="M308" i="11"/>
  <c r="M347" i="11"/>
  <c r="N348" i="11"/>
  <c r="N384" i="11"/>
  <c r="Q384" i="11" s="1"/>
  <c r="N420" i="11"/>
  <c r="M442" i="11"/>
  <c r="N446" i="11"/>
  <c r="N502" i="11"/>
  <c r="M517" i="11"/>
  <c r="N72" i="11"/>
  <c r="M75" i="11"/>
  <c r="N79" i="11"/>
  <c r="M102" i="11"/>
  <c r="M112" i="11"/>
  <c r="N113" i="11"/>
  <c r="M119" i="11"/>
  <c r="Q119" i="11" s="1"/>
  <c r="N130" i="11"/>
  <c r="N140" i="11"/>
  <c r="M150" i="11"/>
  <c r="N167" i="11"/>
  <c r="N191" i="11"/>
  <c r="M204" i="11"/>
  <c r="N208" i="11"/>
  <c r="M211" i="11"/>
  <c r="M224" i="11"/>
  <c r="Q224" i="11" s="1"/>
  <c r="N229" i="11"/>
  <c r="M234" i="11"/>
  <c r="M241" i="11"/>
  <c r="Q241" i="11" s="1"/>
  <c r="M248" i="11"/>
  <c r="M276" i="11"/>
  <c r="N277" i="11"/>
  <c r="Q277" i="11" s="1"/>
  <c r="N299" i="11"/>
  <c r="M304" i="11"/>
  <c r="N305" i="11"/>
  <c r="M311" i="11"/>
  <c r="N323" i="11"/>
  <c r="M383" i="11"/>
  <c r="N419" i="11"/>
  <c r="M421" i="11"/>
  <c r="M425" i="11"/>
  <c r="M452" i="11"/>
  <c r="N456" i="11"/>
  <c r="N463" i="11"/>
  <c r="M476" i="11"/>
  <c r="N484" i="11"/>
  <c r="M489" i="11"/>
  <c r="M493" i="11"/>
  <c r="N507" i="11"/>
  <c r="N93" i="11"/>
  <c r="M245" i="11"/>
  <c r="N249" i="11"/>
  <c r="N256" i="11"/>
  <c r="N429" i="11"/>
  <c r="M435" i="11"/>
  <c r="M486" i="11"/>
  <c r="N494" i="11"/>
  <c r="Q494" i="11" s="1"/>
  <c r="M187" i="11"/>
  <c r="M122" i="11"/>
  <c r="M169" i="11"/>
  <c r="N181" i="11"/>
  <c r="M183" i="11"/>
  <c r="N194" i="11"/>
  <c r="N201" i="11"/>
  <c r="N228" i="11"/>
  <c r="Q228" i="11" s="1"/>
  <c r="M255" i="11"/>
  <c r="M258" i="11"/>
  <c r="M261" i="11"/>
  <c r="M279" i="11"/>
  <c r="Q279" i="11" s="1"/>
  <c r="N298" i="11"/>
  <c r="M315" i="11"/>
  <c r="N369" i="11"/>
  <c r="M371" i="11"/>
  <c r="Q371" i="11" s="1"/>
  <c r="M390" i="11"/>
  <c r="M393" i="11"/>
  <c r="Q393" i="11" s="1"/>
  <c r="N397" i="11"/>
  <c r="M424" i="11"/>
  <c r="N432" i="11"/>
  <c r="N439" i="11"/>
  <c r="M445" i="11"/>
  <c r="M472" i="11"/>
  <c r="N476" i="11"/>
  <c r="N483" i="11"/>
  <c r="Q483" i="11" s="1"/>
  <c r="M496" i="11"/>
  <c r="Q496" i="11" s="1"/>
  <c r="N504" i="11"/>
  <c r="M509" i="11"/>
  <c r="M513" i="11"/>
  <c r="Q513" i="11" s="1"/>
  <c r="M520" i="11"/>
  <c r="N164" i="11"/>
  <c r="N238" i="11"/>
  <c r="N245" i="11"/>
  <c r="M265" i="11"/>
  <c r="M272" i="11"/>
  <c r="N308" i="11"/>
  <c r="Q308" i="11" s="1"/>
  <c r="N340" i="11"/>
  <c r="M343" i="11"/>
  <c r="N347" i="11"/>
  <c r="N390" i="11"/>
  <c r="N394" i="11"/>
  <c r="M400" i="11"/>
  <c r="N418" i="11"/>
  <c r="N442" i="11"/>
  <c r="N449" i="11"/>
  <c r="M455" i="11"/>
  <c r="M482" i="11"/>
  <c r="N486" i="11"/>
  <c r="N493" i="11"/>
  <c r="M506" i="11"/>
  <c r="N514" i="11"/>
  <c r="N524" i="11"/>
  <c r="N527" i="11"/>
  <c r="M116" i="11"/>
  <c r="Q116" i="11" s="1"/>
  <c r="M98" i="11"/>
  <c r="Q98" i="11" s="1"/>
  <c r="M166" i="11"/>
  <c r="M159" i="11"/>
  <c r="M213" i="11"/>
  <c r="N344" i="11"/>
  <c r="M396" i="11"/>
  <c r="Q396" i="11" s="1"/>
  <c r="N404" i="11"/>
  <c r="M465" i="11"/>
  <c r="M516" i="11"/>
  <c r="M530" i="11"/>
  <c r="N68" i="11"/>
  <c r="Q68" i="11" s="1"/>
  <c r="M108" i="11"/>
  <c r="M132" i="11"/>
  <c r="M145" i="11"/>
  <c r="N211" i="11"/>
  <c r="M77" i="11"/>
  <c r="M286" i="11"/>
  <c r="M328" i="11"/>
  <c r="M356" i="11"/>
  <c r="Q356" i="11" s="1"/>
  <c r="M410" i="11"/>
  <c r="M413" i="11"/>
  <c r="M454" i="11"/>
  <c r="N469" i="11"/>
  <c r="M475" i="11"/>
  <c r="M502" i="11"/>
  <c r="M64" i="11"/>
  <c r="N58" i="11"/>
  <c r="M60" i="11"/>
  <c r="M115" i="11"/>
  <c r="Q115" i="11" s="1"/>
  <c r="M152" i="11"/>
  <c r="M138" i="11"/>
  <c r="M200" i="11"/>
  <c r="M59" i="11"/>
  <c r="M70" i="11"/>
  <c r="N81" i="11"/>
  <c r="M84" i="11"/>
  <c r="M87" i="11"/>
  <c r="M121" i="11"/>
  <c r="N122" i="11"/>
  <c r="M125" i="11"/>
  <c r="N142" i="11"/>
  <c r="N159" i="11"/>
  <c r="M162" i="11"/>
  <c r="M165" i="11"/>
  <c r="Q165" i="11" s="1"/>
  <c r="M172" i="11"/>
  <c r="M179" i="11"/>
  <c r="N183" i="11"/>
  <c r="M186" i="11"/>
  <c r="M199" i="11"/>
  <c r="Q199" i="11" s="1"/>
  <c r="N204" i="11"/>
  <c r="M206" i="11"/>
  <c r="N210" i="11"/>
  <c r="Q210" i="11" s="1"/>
  <c r="N214" i="11"/>
  <c r="Q214" i="11" s="1"/>
  <c r="N231" i="11"/>
  <c r="N251" i="11"/>
  <c r="N258" i="11"/>
  <c r="N269" i="11"/>
  <c r="M271" i="11"/>
  <c r="Q271" i="11" s="1"/>
  <c r="M290" i="11"/>
  <c r="M293" i="11"/>
  <c r="N297" i="11"/>
  <c r="Q297" i="11" s="1"/>
  <c r="M306" i="11"/>
  <c r="Q306" i="11" s="1"/>
  <c r="M324" i="11"/>
  <c r="Q324" i="11" s="1"/>
  <c r="N336" i="11"/>
  <c r="Q336" i="11" s="1"/>
  <c r="N343" i="11"/>
  <c r="M346" i="11"/>
  <c r="N354" i="11"/>
  <c r="N375" i="11"/>
  <c r="M381" i="11"/>
  <c r="Q381" i="11" s="1"/>
  <c r="N386" i="11"/>
  <c r="M392" i="11"/>
  <c r="N448" i="11"/>
  <c r="M464" i="11"/>
  <c r="N472" i="11"/>
  <c r="N479" i="11"/>
  <c r="M485" i="11"/>
  <c r="M512" i="11"/>
  <c r="Q512" i="11" s="1"/>
  <c r="N516" i="11"/>
  <c r="M522" i="11"/>
  <c r="Q522" i="11" s="1"/>
  <c r="N112" i="11"/>
  <c r="N136" i="11"/>
  <c r="M247" i="11"/>
  <c r="M73" i="11"/>
  <c r="N78" i="11"/>
  <c r="N91" i="11"/>
  <c r="M94" i="11"/>
  <c r="M97" i="11"/>
  <c r="M118" i="11"/>
  <c r="M124" i="11"/>
  <c r="N129" i="11"/>
  <c r="M131" i="11"/>
  <c r="N135" i="11"/>
  <c r="N139" i="11"/>
  <c r="N156" i="11"/>
  <c r="M158" i="11"/>
  <c r="N169" i="11"/>
  <c r="M219" i="11"/>
  <c r="M226" i="11"/>
  <c r="M230" i="11"/>
  <c r="N272" i="11"/>
  <c r="N290" i="11"/>
  <c r="N294" i="11"/>
  <c r="M300" i="11"/>
  <c r="N318" i="11"/>
  <c r="M342" i="11"/>
  <c r="M360" i="11"/>
  <c r="M402" i="11"/>
  <c r="N417" i="11"/>
  <c r="Q417" i="11" s="1"/>
  <c r="N458" i="11"/>
  <c r="M474" i="11"/>
  <c r="Q474" i="11" s="1"/>
  <c r="N482" i="11"/>
  <c r="N489" i="11"/>
  <c r="M495" i="11"/>
  <c r="N526" i="11"/>
  <c r="M85" i="11"/>
  <c r="M136" i="11"/>
  <c r="N154" i="11"/>
  <c r="M88" i="11"/>
  <c r="M207" i="11"/>
  <c r="M105" i="11"/>
  <c r="M193" i="11"/>
  <c r="N64" i="11"/>
  <c r="M62" i="11"/>
  <c r="M69" i="11"/>
  <c r="N70" i="11"/>
  <c r="Q70" i="11" s="1"/>
  <c r="N88" i="11"/>
  <c r="M107" i="11"/>
  <c r="M144" i="11"/>
  <c r="M151" i="11"/>
  <c r="N176" i="11"/>
  <c r="Q176" i="11" s="1"/>
  <c r="N203" i="11"/>
  <c r="M216" i="11"/>
  <c r="Q216" i="11" s="1"/>
  <c r="M223" i="11"/>
  <c r="M233" i="11"/>
  <c r="N237" i="11"/>
  <c r="Q237" i="11" s="1"/>
  <c r="M278" i="11"/>
  <c r="M282" i="11"/>
  <c r="M296" i="11"/>
  <c r="N300" i="11"/>
  <c r="N304" i="11"/>
  <c r="N346" i="11"/>
  <c r="Q346" i="11" s="1"/>
  <c r="N364" i="11"/>
  <c r="N378" i="11"/>
  <c r="Q378" i="11" s="1"/>
  <c r="N382" i="11"/>
  <c r="N413" i="11"/>
  <c r="N427" i="11"/>
  <c r="N468" i="11"/>
  <c r="M484" i="11"/>
  <c r="N492" i="11"/>
  <c r="Q492" i="11" s="1"/>
  <c r="N499" i="11"/>
  <c r="M505" i="11"/>
  <c r="M525" i="11"/>
  <c r="N293" i="11"/>
  <c r="M313" i="11"/>
  <c r="N328" i="11"/>
  <c r="M338" i="11"/>
  <c r="M352" i="11"/>
  <c r="N367" i="11"/>
  <c r="M385" i="11"/>
  <c r="M412" i="11"/>
  <c r="M90" i="11"/>
  <c r="M93" i="11"/>
  <c r="N108" i="11"/>
  <c r="N111" i="11"/>
  <c r="Q111" i="11" s="1"/>
  <c r="M127" i="11"/>
  <c r="M134" i="11"/>
  <c r="N186" i="11"/>
  <c r="M188" i="11"/>
  <c r="M229" i="11"/>
  <c r="M243" i="11"/>
  <c r="N275" i="11"/>
  <c r="M281" i="11"/>
  <c r="N286" i="11"/>
  <c r="M292" i="11"/>
  <c r="N339" i="11"/>
  <c r="M341" i="11"/>
  <c r="Q341" i="11" s="1"/>
  <c r="N363" i="11"/>
  <c r="N389" i="11"/>
  <c r="M405" i="11"/>
  <c r="N424" i="11"/>
  <c r="M429" i="11"/>
  <c r="Q429" i="11" s="1"/>
  <c r="N519" i="11"/>
  <c r="Q519" i="11" s="1"/>
  <c r="M521" i="11"/>
  <c r="Q521" i="11" s="1"/>
  <c r="N522" i="11"/>
  <c r="N84" i="11"/>
  <c r="N59" i="11"/>
  <c r="M72" i="11"/>
  <c r="N80" i="11"/>
  <c r="N87" i="11"/>
  <c r="M100" i="11"/>
  <c r="N121" i="11"/>
  <c r="N141" i="11"/>
  <c r="M147" i="11"/>
  <c r="M154" i="11"/>
  <c r="N158" i="11"/>
  <c r="M161" i="11"/>
  <c r="Q161" i="11" s="1"/>
  <c r="M175" i="11"/>
  <c r="N192" i="11"/>
  <c r="N209" i="11"/>
  <c r="Q209" i="11" s="1"/>
  <c r="M212" i="11"/>
  <c r="M215" i="11"/>
  <c r="M222" i="11"/>
  <c r="M232" i="11"/>
  <c r="N254" i="11"/>
  <c r="Q254" i="11" s="1"/>
  <c r="M256" i="11"/>
  <c r="M260" i="11"/>
  <c r="M302" i="11"/>
  <c r="N317" i="11"/>
  <c r="Q317" i="11" s="1"/>
  <c r="M362" i="11"/>
  <c r="N370" i="11"/>
  <c r="Q370" i="11" s="1"/>
  <c r="M394" i="11"/>
  <c r="M408" i="11"/>
  <c r="Q408" i="11" s="1"/>
  <c r="N416" i="11"/>
  <c r="M426" i="11"/>
  <c r="N434" i="11"/>
  <c r="M439" i="11"/>
  <c r="M443" i="11"/>
  <c r="N457" i="11"/>
  <c r="Q457" i="11" s="1"/>
  <c r="N498" i="11"/>
  <c r="M514" i="11"/>
  <c r="Q514" i="11" s="1"/>
  <c r="N66" i="11"/>
  <c r="Q66" i="11" s="1"/>
  <c r="M79" i="11"/>
  <c r="M58" i="11"/>
  <c r="N73" i="11"/>
  <c r="M89" i="11"/>
  <c r="N90" i="11"/>
  <c r="M96" i="11"/>
  <c r="Q96" i="11" s="1"/>
  <c r="N97" i="11"/>
  <c r="M120" i="11"/>
  <c r="N179" i="11"/>
  <c r="N206" i="11"/>
  <c r="M208" i="11"/>
  <c r="N219" i="11"/>
  <c r="N226" i="11"/>
  <c r="N236" i="11"/>
  <c r="N243" i="11"/>
  <c r="N253" i="11"/>
  <c r="N264" i="11"/>
  <c r="N278" i="11"/>
  <c r="N313" i="11"/>
  <c r="N349" i="11"/>
  <c r="M355" i="11"/>
  <c r="M376" i="11"/>
  <c r="Q376" i="11" s="1"/>
  <c r="N377" i="11"/>
  <c r="Q377" i="11" s="1"/>
  <c r="M404" i="11"/>
  <c r="Q404" i="11" s="1"/>
  <c r="N405" i="11"/>
  <c r="M411" i="11"/>
  <c r="Q411" i="11" s="1"/>
  <c r="N423" i="11"/>
  <c r="M436" i="11"/>
  <c r="N444" i="11"/>
  <c r="M449" i="11"/>
  <c r="M453" i="11"/>
  <c r="Q453" i="11" s="1"/>
  <c r="N467" i="11"/>
  <c r="Q467" i="11" s="1"/>
  <c r="N508" i="11"/>
  <c r="N525" i="11"/>
  <c r="N529" i="11"/>
  <c r="N134" i="11"/>
  <c r="M137" i="11"/>
  <c r="M140" i="11"/>
  <c r="M181" i="11"/>
  <c r="N185" i="11"/>
  <c r="Q185" i="11" s="1"/>
  <c r="N189" i="11"/>
  <c r="N62" i="11"/>
  <c r="M82" i="11"/>
  <c r="M99" i="11"/>
  <c r="N100" i="11"/>
  <c r="M106" i="11"/>
  <c r="N131" i="11"/>
  <c r="M133" i="11"/>
  <c r="N144" i="11"/>
  <c r="N151" i="11"/>
  <c r="M194" i="11"/>
  <c r="M201" i="11"/>
  <c r="M205" i="11"/>
  <c r="Q205" i="11" s="1"/>
  <c r="M235" i="11"/>
  <c r="M252" i="11"/>
  <c r="N267" i="11"/>
  <c r="M285" i="11"/>
  <c r="M312" i="11"/>
  <c r="N320" i="11"/>
  <c r="Q320" i="11" s="1"/>
  <c r="N338" i="11"/>
  <c r="N345" i="11"/>
  <c r="M358" i="11"/>
  <c r="N388" i="11"/>
  <c r="M422" i="11"/>
  <c r="N426" i="11"/>
  <c r="M446" i="11"/>
  <c r="Q446" i="11" s="1"/>
  <c r="N454" i="11"/>
  <c r="M459" i="11"/>
  <c r="Q459" i="11" s="1"/>
  <c r="M463" i="11"/>
  <c r="Q463" i="11" s="1"/>
  <c r="N477" i="11"/>
  <c r="Q477" i="11" s="1"/>
  <c r="N518" i="11"/>
  <c r="N117" i="11"/>
  <c r="M126" i="11"/>
  <c r="M130" i="11"/>
  <c r="M146" i="11"/>
  <c r="M157" i="11"/>
  <c r="M170" i="11"/>
  <c r="N178" i="11"/>
  <c r="Q178" i="11" s="1"/>
  <c r="M191" i="11"/>
  <c r="M198" i="11"/>
  <c r="M218" i="11"/>
  <c r="N239" i="11"/>
  <c r="N246" i="11"/>
  <c r="Q246" i="11" s="1"/>
  <c r="N263" i="11"/>
  <c r="N289" i="11"/>
  <c r="M305" i="11"/>
  <c r="M354" i="11"/>
  <c r="N355" i="11"/>
  <c r="M361" i="11"/>
  <c r="Q361" i="11" s="1"/>
  <c r="N398" i="11"/>
  <c r="M415" i="11"/>
  <c r="M432" i="11"/>
  <c r="N436" i="11"/>
  <c r="N443" i="11"/>
  <c r="M456" i="11"/>
  <c r="M469" i="11"/>
  <c r="M473" i="11"/>
  <c r="Q473" i="11" s="1"/>
  <c r="N487" i="11"/>
  <c r="Q487" i="11" s="1"/>
  <c r="Q326" i="11"/>
  <c r="Q442" i="11"/>
  <c r="N497" i="11"/>
  <c r="Q497" i="11" s="1"/>
  <c r="N528" i="11"/>
  <c r="N67" i="11"/>
  <c r="Q67" i="11" s="1"/>
  <c r="M110" i="11"/>
  <c r="N74" i="11"/>
  <c r="Q74" i="11" s="1"/>
  <c r="M83" i="11"/>
  <c r="N57" i="11"/>
  <c r="N69" i="11"/>
  <c r="Q159" i="11"/>
  <c r="M180" i="11"/>
  <c r="Q180" i="11" s="1"/>
  <c r="Q258" i="11"/>
  <c r="M63" i="11"/>
  <c r="N107" i="11"/>
  <c r="Q416" i="11"/>
  <c r="N147" i="11"/>
  <c r="N104" i="11"/>
  <c r="M113" i="11"/>
  <c r="M174" i="11"/>
  <c r="Q174" i="11" s="1"/>
  <c r="N94" i="11"/>
  <c r="M103" i="11"/>
  <c r="N77" i="11"/>
  <c r="N89" i="11"/>
  <c r="M57" i="11"/>
  <c r="M155" i="11"/>
  <c r="Q261" i="11"/>
  <c r="N123" i="11"/>
  <c r="Q123" i="11" s="1"/>
  <c r="N137" i="11"/>
  <c r="N148" i="11"/>
  <c r="N162" i="11"/>
  <c r="N173" i="11"/>
  <c r="Q173" i="11" s="1"/>
  <c r="N187" i="11"/>
  <c r="N198" i="11"/>
  <c r="N212" i="11"/>
  <c r="N223" i="11"/>
  <c r="N255" i="11"/>
  <c r="N273" i="11"/>
  <c r="M288" i="11"/>
  <c r="Q288" i="11" s="1"/>
  <c r="N327" i="11"/>
  <c r="N350" i="11"/>
  <c r="Q350" i="11" s="1"/>
  <c r="N373" i="11"/>
  <c r="M388" i="11"/>
  <c r="M249" i="11"/>
  <c r="N332" i="11"/>
  <c r="Q332" i="11" s="1"/>
  <c r="M339" i="11"/>
  <c r="N120" i="11"/>
  <c r="N145" i="11"/>
  <c r="Q145" i="11" s="1"/>
  <c r="N170" i="11"/>
  <c r="N195" i="11"/>
  <c r="Q195" i="11" s="1"/>
  <c r="N220" i="11"/>
  <c r="N247" i="11"/>
  <c r="Q247" i="11" s="1"/>
  <c r="Q250" i="11"/>
  <c r="N260" i="11"/>
  <c r="N283" i="11"/>
  <c r="Q283" i="11" s="1"/>
  <c r="M298" i="11"/>
  <c r="Q298" i="11" s="1"/>
  <c r="N337" i="11"/>
  <c r="Q337" i="11" s="1"/>
  <c r="Q340" i="11"/>
  <c r="N360" i="11"/>
  <c r="Q360" i="11" s="1"/>
  <c r="N383" i="11"/>
  <c r="Q383" i="11" s="1"/>
  <c r="M398" i="11"/>
  <c r="Q398" i="11" s="1"/>
  <c r="N252" i="11"/>
  <c r="N265" i="11"/>
  <c r="Q265" i="11" s="1"/>
  <c r="M275" i="11"/>
  <c r="Q275" i="11" s="1"/>
  <c r="M303" i="11"/>
  <c r="M331" i="11"/>
  <c r="Q331" i="11" s="1"/>
  <c r="N342" i="11"/>
  <c r="Q342" i="11" s="1"/>
  <c r="M349" i="11"/>
  <c r="N365" i="11"/>
  <c r="M375" i="11"/>
  <c r="M403" i="11"/>
  <c r="M431" i="11"/>
  <c r="Q431" i="11" s="1"/>
  <c r="Q437" i="11"/>
  <c r="M441" i="11"/>
  <c r="M451" i="11"/>
  <c r="Q451" i="11" s="1"/>
  <c r="M461" i="11"/>
  <c r="M471" i="11"/>
  <c r="M481" i="11"/>
  <c r="Q481" i="11" s="1"/>
  <c r="M491" i="11"/>
  <c r="Q491" i="11" s="1"/>
  <c r="M501" i="11"/>
  <c r="M511" i="11"/>
  <c r="Q511" i="11" s="1"/>
  <c r="Q517" i="11"/>
  <c r="M259" i="11"/>
  <c r="Q259" i="11" s="1"/>
  <c r="N352" i="11"/>
  <c r="M359" i="11"/>
  <c r="N125" i="11"/>
  <c r="N150" i="11"/>
  <c r="N175" i="11"/>
  <c r="N200" i="11"/>
  <c r="N225" i="11"/>
  <c r="N233" i="11"/>
  <c r="M238" i="11"/>
  <c r="N257" i="11"/>
  <c r="Q257" i="11" s="1"/>
  <c r="N280" i="11"/>
  <c r="N303" i="11"/>
  <c r="M318" i="11"/>
  <c r="Q318" i="11" s="1"/>
  <c r="N357" i="11"/>
  <c r="N380" i="11"/>
  <c r="N403" i="11"/>
  <c r="M418" i="11"/>
  <c r="M528" i="11"/>
  <c r="N262" i="11"/>
  <c r="M269" i="11"/>
  <c r="Q269" i="11" s="1"/>
  <c r="N285" i="11"/>
  <c r="M295" i="11"/>
  <c r="M323" i="11"/>
  <c r="M351" i="11"/>
  <c r="Q351" i="11" s="1"/>
  <c r="N362" i="11"/>
  <c r="M369" i="11"/>
  <c r="Q369" i="11" s="1"/>
  <c r="N385" i="11"/>
  <c r="Q385" i="11" s="1"/>
  <c r="M395" i="11"/>
  <c r="M423" i="11"/>
  <c r="M428" i="11"/>
  <c r="Q428" i="11" s="1"/>
  <c r="M438" i="11"/>
  <c r="Q438" i="11" s="1"/>
  <c r="M448" i="11"/>
  <c r="Q448" i="11" s="1"/>
  <c r="M458" i="11"/>
  <c r="M468" i="11"/>
  <c r="M478" i="11"/>
  <c r="Q478" i="11" s="1"/>
  <c r="M488" i="11"/>
  <c r="M498" i="11"/>
  <c r="M508" i="11"/>
  <c r="M518" i="11"/>
  <c r="M523" i="11"/>
  <c r="M333" i="11"/>
  <c r="N372" i="11"/>
  <c r="Q372" i="11" s="1"/>
  <c r="M379" i="11"/>
  <c r="Q379" i="11" s="1"/>
  <c r="N395" i="11"/>
  <c r="N282" i="11"/>
  <c r="Q282" i="11" s="1"/>
  <c r="M289" i="11"/>
  <c r="N127" i="11"/>
  <c r="N138" i="11"/>
  <c r="N152" i="11"/>
  <c r="N163" i="11"/>
  <c r="N177" i="11"/>
  <c r="N188" i="11"/>
  <c r="N202" i="11"/>
  <c r="N213" i="11"/>
  <c r="N227" i="11"/>
  <c r="N235" i="11"/>
  <c r="N287" i="11"/>
  <c r="N310" i="11"/>
  <c r="Q310" i="11" s="1"/>
  <c r="N333" i="11"/>
  <c r="M348" i="11"/>
  <c r="N387" i="11"/>
  <c r="Q387" i="11" s="1"/>
  <c r="N410" i="11"/>
  <c r="Q410" i="11" s="1"/>
  <c r="N292" i="11"/>
  <c r="M299" i="11"/>
  <c r="N315" i="11"/>
  <c r="M325" i="11"/>
  <c r="M353" i="11"/>
  <c r="N392" i="11"/>
  <c r="M399" i="11"/>
  <c r="Q399" i="11" s="1"/>
  <c r="N415" i="11"/>
  <c r="N530" i="11"/>
  <c r="Q530" i="11" s="1"/>
  <c r="N232" i="11"/>
  <c r="M242" i="11"/>
  <c r="Q242" i="11" s="1"/>
  <c r="M263" i="11"/>
  <c r="M291" i="11"/>
  <c r="N302" i="11"/>
  <c r="Q302" i="11" s="1"/>
  <c r="M309" i="11"/>
  <c r="N325" i="11"/>
  <c r="M335" i="11"/>
  <c r="M363" i="11"/>
  <c r="M391" i="11"/>
  <c r="Q391" i="11" s="1"/>
  <c r="N402" i="11"/>
  <c r="Q402" i="11" s="1"/>
  <c r="M409" i="11"/>
  <c r="N425" i="11"/>
  <c r="N430" i="11"/>
  <c r="Q430" i="11" s="1"/>
  <c r="N435" i="11"/>
  <c r="N440" i="11"/>
  <c r="N445" i="11"/>
  <c r="N450" i="11"/>
  <c r="Q450" i="11" s="1"/>
  <c r="N455" i="11"/>
  <c r="N460" i="11"/>
  <c r="Q460" i="11" s="1"/>
  <c r="N465" i="11"/>
  <c r="Q465" i="11" s="1"/>
  <c r="N470" i="11"/>
  <c r="Q470" i="11" s="1"/>
  <c r="N475" i="11"/>
  <c r="N480" i="11"/>
  <c r="Q480" i="11" s="1"/>
  <c r="N485" i="11"/>
  <c r="Q485" i="11" s="1"/>
  <c r="N490" i="11"/>
  <c r="N495" i="11"/>
  <c r="N500" i="11"/>
  <c r="Q500" i="11" s="1"/>
  <c r="N505" i="11"/>
  <c r="N510" i="11"/>
  <c r="N515" i="11"/>
  <c r="Q515" i="11" s="1"/>
  <c r="N520" i="11"/>
  <c r="N118" i="11"/>
  <c r="N132" i="11"/>
  <c r="Q132" i="11" s="1"/>
  <c r="N182" i="11"/>
  <c r="Q182" i="11" s="1"/>
  <c r="N207" i="11"/>
  <c r="N218" i="11"/>
  <c r="M268" i="11"/>
  <c r="Q268" i="11" s="1"/>
  <c r="Q274" i="11"/>
  <c r="N307" i="11"/>
  <c r="Q307" i="11" s="1"/>
  <c r="N330" i="11"/>
  <c r="Q330" i="11" s="1"/>
  <c r="N353" i="11"/>
  <c r="M368" i="11"/>
  <c r="N407" i="11"/>
  <c r="N143" i="11"/>
  <c r="Q143" i="11" s="1"/>
  <c r="N157" i="11"/>
  <c r="N168" i="11"/>
  <c r="N193" i="11"/>
  <c r="Q193" i="11" s="1"/>
  <c r="M231" i="11"/>
  <c r="M239" i="11"/>
  <c r="M273" i="11"/>
  <c r="M301" i="11"/>
  <c r="Q301" i="11" s="1"/>
  <c r="N312" i="11"/>
  <c r="M319" i="11"/>
  <c r="N335" i="11"/>
  <c r="M345" i="11"/>
  <c r="Q345" i="11" s="1"/>
  <c r="M373" i="11"/>
  <c r="M401" i="11"/>
  <c r="Q401" i="11" s="1"/>
  <c r="N412" i="11"/>
  <c r="M419" i="11"/>
  <c r="Q419" i="11" s="1"/>
  <c r="M529" i="11"/>
  <c r="A515" i="18"/>
  <c r="A514" i="18"/>
  <c r="A513" i="18"/>
  <c r="A512" i="18"/>
  <c r="A511" i="18"/>
  <c r="A510" i="18"/>
  <c r="A509" i="18"/>
  <c r="A508" i="18"/>
  <c r="A507" i="18"/>
  <c r="A506" i="18"/>
  <c r="A505" i="18"/>
  <c r="A504" i="18"/>
  <c r="A503" i="18"/>
  <c r="A502" i="18"/>
  <c r="A501" i="18"/>
  <c r="A500" i="18"/>
  <c r="A499" i="18"/>
  <c r="A498" i="18"/>
  <c r="A497" i="18"/>
  <c r="A496" i="18"/>
  <c r="A495" i="18"/>
  <c r="A494" i="18"/>
  <c r="A493" i="18"/>
  <c r="A492" i="18"/>
  <c r="A491" i="18"/>
  <c r="A490" i="18"/>
  <c r="A489" i="18"/>
  <c r="A488" i="18"/>
  <c r="A487" i="18"/>
  <c r="A486" i="18"/>
  <c r="A485" i="18"/>
  <c r="A484" i="18"/>
  <c r="A483" i="18"/>
  <c r="A482" i="18"/>
  <c r="A481" i="18"/>
  <c r="A480" i="18"/>
  <c r="A479" i="18"/>
  <c r="A478" i="18"/>
  <c r="A477" i="18"/>
  <c r="A476" i="18"/>
  <c r="A475" i="18"/>
  <c r="A474" i="18"/>
  <c r="A473" i="18"/>
  <c r="A472" i="18"/>
  <c r="A471" i="18"/>
  <c r="A470" i="18"/>
  <c r="A469" i="18"/>
  <c r="A468" i="18"/>
  <c r="A467" i="18"/>
  <c r="A466" i="18"/>
  <c r="A465" i="18"/>
  <c r="A464" i="18"/>
  <c r="A463" i="18"/>
  <c r="A462" i="18"/>
  <c r="A461" i="18"/>
  <c r="A460" i="18"/>
  <c r="A459" i="18"/>
  <c r="A458" i="18"/>
  <c r="A457" i="18"/>
  <c r="A456" i="18"/>
  <c r="A455" i="18"/>
  <c r="A454" i="18"/>
  <c r="A453" i="18"/>
  <c r="A452" i="18"/>
  <c r="A451" i="18"/>
  <c r="A450" i="18"/>
  <c r="A449" i="18"/>
  <c r="A448" i="18"/>
  <c r="A447" i="18"/>
  <c r="A446" i="18"/>
  <c r="A445" i="18"/>
  <c r="A444" i="18"/>
  <c r="A443" i="18"/>
  <c r="A442" i="18"/>
  <c r="A441" i="18"/>
  <c r="A440" i="18"/>
  <c r="A439" i="18"/>
  <c r="A438" i="18"/>
  <c r="A437" i="18"/>
  <c r="A436" i="18"/>
  <c r="A435" i="18"/>
  <c r="A434" i="18"/>
  <c r="A433" i="18"/>
  <c r="A432" i="18"/>
  <c r="A431" i="18"/>
  <c r="A430" i="18"/>
  <c r="A429" i="18"/>
  <c r="A428" i="18"/>
  <c r="A427" i="18"/>
  <c r="A426" i="18"/>
  <c r="A425" i="18"/>
  <c r="A424" i="18"/>
  <c r="A423" i="18"/>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4" i="18"/>
  <c r="A16" i="18"/>
  <c r="A8" i="18"/>
  <c r="A7" i="18"/>
  <c r="I49" i="18"/>
  <c r="I46" i="18"/>
  <c r="I44" i="18"/>
  <c r="I32" i="18"/>
  <c r="I10" i="18"/>
  <c r="I11" i="18"/>
  <c r="I23" i="18"/>
  <c r="I25" i="18"/>
  <c r="I4" i="18"/>
  <c r="M13" i="5" s="1"/>
  <c r="I22" i="18"/>
  <c r="I21" i="18"/>
  <c r="I20" i="18"/>
  <c r="I6" i="18"/>
  <c r="M15" i="5" s="1"/>
  <c r="A26" i="18"/>
  <c r="A25" i="18"/>
  <c r="A23" i="18"/>
  <c r="A22" i="18"/>
  <c r="A21" i="18"/>
  <c r="A20" i="18"/>
  <c r="A19" i="18"/>
  <c r="A18" i="18"/>
  <c r="A17" i="18"/>
  <c r="A15" i="18"/>
  <c r="A14" i="18"/>
  <c r="A13" i="18"/>
  <c r="A12" i="18"/>
  <c r="A11" i="18"/>
  <c r="A10" i="18"/>
  <c r="A9" i="18"/>
  <c r="A54" i="11"/>
  <c r="A53" i="11"/>
  <c r="A52" i="11"/>
  <c r="A51" i="11"/>
  <c r="A50" i="11"/>
  <c r="A49" i="11"/>
  <c r="A48" i="11"/>
  <c r="A47" i="11"/>
  <c r="A46" i="11"/>
  <c r="A45" i="11"/>
  <c r="A44" i="11"/>
  <c r="A43" i="11"/>
  <c r="A42" i="11"/>
  <c r="A41" i="11"/>
  <c r="A40" i="11"/>
  <c r="A39" i="11"/>
  <c r="A38" i="11"/>
  <c r="A37" i="11"/>
  <c r="Q91" i="11" l="1"/>
  <c r="Q73" i="11"/>
  <c r="Q133" i="11"/>
  <c r="Q139" i="11"/>
  <c r="Q172" i="11"/>
  <c r="Q197" i="11"/>
  <c r="Q215" i="11"/>
  <c r="Q83" i="11"/>
  <c r="Q146" i="11"/>
  <c r="Q105" i="11"/>
  <c r="Q150" i="11"/>
  <c r="Q168" i="11"/>
  <c r="Q177" i="11"/>
  <c r="Q192" i="11"/>
  <c r="Q153" i="11"/>
  <c r="Q152" i="11"/>
  <c r="Q418" i="11"/>
  <c r="Q366" i="11"/>
  <c r="Q374" i="11"/>
  <c r="Q141" i="11"/>
  <c r="Q292" i="11"/>
  <c r="Q389" i="11"/>
  <c r="Q319" i="11"/>
  <c r="Q286" i="11"/>
  <c r="Q183" i="11"/>
  <c r="Q471" i="11"/>
  <c r="Q256" i="11"/>
  <c r="Q445" i="11"/>
  <c r="Q518" i="11"/>
  <c r="Q323" i="11"/>
  <c r="Q523" i="11"/>
  <c r="Q421" i="11"/>
  <c r="Q260" i="11"/>
  <c r="Q149" i="11"/>
  <c r="Q148" i="11"/>
  <c r="Q441" i="11"/>
  <c r="Q524" i="11"/>
  <c r="Q295" i="11"/>
  <c r="Q200" i="11"/>
  <c r="Q253" i="11"/>
  <c r="Q507" i="11"/>
  <c r="Q264" i="11"/>
  <c r="Q196" i="11"/>
  <c r="Q344" i="11"/>
  <c r="Q327" i="11"/>
  <c r="Q135" i="11"/>
  <c r="Q364" i="11"/>
  <c r="Q89" i="11"/>
  <c r="Q444" i="11"/>
  <c r="Q59" i="11"/>
  <c r="Q296" i="11"/>
  <c r="Q142" i="11"/>
  <c r="Q495" i="11"/>
  <c r="Q490" i="11"/>
  <c r="Q163" i="11"/>
  <c r="Q365" i="11"/>
  <c r="Q255" i="11"/>
  <c r="Q211" i="11"/>
  <c r="Q71" i="11"/>
  <c r="Q299" i="11"/>
  <c r="Q434" i="11"/>
  <c r="Q486" i="11"/>
  <c r="Q88" i="11"/>
  <c r="Q294" i="11"/>
  <c r="Q386" i="11"/>
  <c r="Q267" i="11"/>
  <c r="Q362" i="11"/>
  <c r="Q484" i="11"/>
  <c r="Q272" i="11"/>
  <c r="Q291" i="11"/>
  <c r="Q348" i="11"/>
  <c r="Q162" i="11"/>
  <c r="Q394" i="11"/>
  <c r="Q400" i="11"/>
  <c r="Q311" i="11"/>
  <c r="Q189" i="11"/>
  <c r="Q227" i="11"/>
  <c r="Q225" i="11"/>
  <c r="Q175" i="11"/>
  <c r="Q222" i="11"/>
  <c r="Q212" i="11"/>
  <c r="Q229" i="11"/>
  <c r="Q158" i="11"/>
  <c r="Q122" i="11"/>
  <c r="Q126" i="11"/>
  <c r="Q103" i="11"/>
  <c r="Q106" i="11"/>
  <c r="Q95" i="11"/>
  <c r="Q117" i="11"/>
  <c r="Q285" i="11"/>
  <c r="Q262" i="11"/>
  <c r="Q397" i="11"/>
  <c r="Q329" i="11"/>
  <c r="Q251" i="11"/>
  <c r="Q97" i="11"/>
  <c r="Q164" i="11"/>
  <c r="Q357" i="11"/>
  <c r="Q321" i="11"/>
  <c r="Q92" i="11"/>
  <c r="Q190" i="11"/>
  <c r="Q171" i="11"/>
  <c r="Q520" i="11"/>
  <c r="Q440" i="11"/>
  <c r="Q63" i="11"/>
  <c r="Q201" i="11"/>
  <c r="Q427" i="11"/>
  <c r="Q526" i="11"/>
  <c r="Q231" i="11"/>
  <c r="Q504" i="11"/>
  <c r="Q407" i="11"/>
  <c r="Q505" i="11"/>
  <c r="Q235" i="11"/>
  <c r="Q245" i="11"/>
  <c r="Q140" i="11"/>
  <c r="Q252" i="11"/>
  <c r="Q339" i="11"/>
  <c r="Q94" i="11"/>
  <c r="Q422" i="11"/>
  <c r="Q380" i="11"/>
  <c r="Q287" i="11"/>
  <c r="Q280" i="11"/>
  <c r="Q368" i="11"/>
  <c r="Q233" i="11"/>
  <c r="Q456" i="11"/>
  <c r="Q80" i="11"/>
  <c r="Q281" i="11"/>
  <c r="Q69" i="11"/>
  <c r="Q392" i="11"/>
  <c r="Q72" i="11"/>
  <c r="Q506" i="11"/>
  <c r="Q447" i="11"/>
  <c r="Q113" i="11"/>
  <c r="Q82" i="11"/>
  <c r="Q124" i="11"/>
  <c r="Q203" i="11"/>
  <c r="Q263" i="11"/>
  <c r="Q425" i="11"/>
  <c r="Q154" i="11"/>
  <c r="Q375" i="11"/>
  <c r="Q155" i="11"/>
  <c r="Q284" i="11"/>
  <c r="Q334" i="11"/>
  <c r="Q413" i="11"/>
  <c r="Q315" i="11"/>
  <c r="Q86" i="11"/>
  <c r="Q501" i="11"/>
  <c r="Q363" i="11"/>
  <c r="Q238" i="11"/>
  <c r="Q382" i="11"/>
  <c r="Q509" i="11"/>
  <c r="Q167" i="11"/>
  <c r="Q85" i="11"/>
  <c r="Q508" i="11"/>
  <c r="Q367" i="11"/>
  <c r="Q156" i="11"/>
  <c r="Q358" i="11"/>
  <c r="Q270" i="11"/>
  <c r="Q449" i="11"/>
  <c r="Q236" i="11"/>
  <c r="Q65" i="11"/>
  <c r="Q322" i="11"/>
  <c r="Q499" i="11"/>
  <c r="Q309" i="11"/>
  <c r="Q455" i="11"/>
  <c r="Q187" i="11"/>
  <c r="Q107" i="11"/>
  <c r="Q432" i="11"/>
  <c r="Q232" i="11"/>
  <c r="Q62" i="11"/>
  <c r="Q61" i="11"/>
  <c r="Q221" i="11"/>
  <c r="Q468" i="11"/>
  <c r="Q461" i="11"/>
  <c r="Q289" i="11"/>
  <c r="Q458" i="11"/>
  <c r="Q130" i="11"/>
  <c r="Q443" i="11"/>
  <c r="Q276" i="11"/>
  <c r="Q118" i="11"/>
  <c r="Q409" i="11"/>
  <c r="Q529" i="11"/>
  <c r="Q435" i="11"/>
  <c r="Q359" i="11"/>
  <c r="Q137" i="11"/>
  <c r="Q502" i="11"/>
  <c r="Q354" i="11"/>
  <c r="Q220" i="11"/>
  <c r="Q166" i="11"/>
  <c r="Q102" i="11"/>
  <c r="Q125" i="11"/>
  <c r="Q120" i="11"/>
  <c r="Q194" i="11"/>
  <c r="Q136" i="11"/>
  <c r="Q78" i="11"/>
  <c r="Q147" i="11"/>
  <c r="Q230" i="11"/>
  <c r="Q81" i="11"/>
  <c r="Q128" i="11"/>
  <c r="Q198" i="11"/>
  <c r="Q110" i="11"/>
  <c r="Q99" i="11"/>
  <c r="Q109" i="11"/>
  <c r="Q202" i="11"/>
  <c r="Q129" i="11"/>
  <c r="Q60" i="11"/>
  <c r="Q234" i="11"/>
  <c r="Q528" i="11"/>
  <c r="Q57" i="11"/>
  <c r="Q100" i="11"/>
  <c r="Q76" i="11"/>
  <c r="Q213" i="11"/>
  <c r="Q208" i="11"/>
  <c r="Q104" i="11"/>
  <c r="Q131" i="11"/>
  <c r="Q479" i="11"/>
  <c r="Q420" i="11"/>
  <c r="Q77" i="11"/>
  <c r="Q426" i="11"/>
  <c r="Q525" i="11"/>
  <c r="Q278" i="11"/>
  <c r="Q325" i="11"/>
  <c r="Q188" i="11"/>
  <c r="Q134" i="11"/>
  <c r="Q207" i="11"/>
  <c r="Q108" i="11"/>
  <c r="Q527" i="11"/>
  <c r="Q347" i="11"/>
  <c r="Q472" i="11"/>
  <c r="Q304" i="11"/>
  <c r="Q300" i="11"/>
  <c r="Q343" i="11"/>
  <c r="Q355" i="11"/>
  <c r="Q503" i="11"/>
  <c r="Q405" i="11"/>
  <c r="Q87" i="11"/>
  <c r="Q475" i="11"/>
  <c r="Q415" i="11"/>
  <c r="Q138" i="11"/>
  <c r="Q218" i="11"/>
  <c r="Q313" i="11"/>
  <c r="Q84" i="11"/>
  <c r="Q516" i="11"/>
  <c r="Q248" i="11"/>
  <c r="Q206" i="11"/>
  <c r="Q240" i="11"/>
  <c r="Q510" i="11"/>
  <c r="Q488" i="11"/>
  <c r="Q303" i="11"/>
  <c r="Q223" i="11"/>
  <c r="Q191" i="11"/>
  <c r="Q79" i="11"/>
  <c r="Q412" i="11"/>
  <c r="Q226" i="11"/>
  <c r="Q75" i="11"/>
  <c r="Q144" i="11"/>
  <c r="Q217" i="11"/>
  <c r="Q160" i="11"/>
  <c r="Q452" i="11"/>
  <c r="Q184" i="11"/>
  <c r="I7" i="18"/>
  <c r="Q157" i="11"/>
  <c r="Q90" i="11"/>
  <c r="Q121" i="11"/>
  <c r="Q151" i="11"/>
  <c r="Q436" i="11"/>
  <c r="Q454" i="11"/>
  <c r="Q338" i="11"/>
  <c r="Q219" i="11"/>
  <c r="Q424" i="11"/>
  <c r="Q493" i="11"/>
  <c r="Q312" i="11"/>
  <c r="Q127" i="11"/>
  <c r="Q423" i="11"/>
  <c r="Q352" i="11"/>
  <c r="Q439" i="11"/>
  <c r="Q186" i="11"/>
  <c r="Q181" i="11"/>
  <c r="Q489" i="11"/>
  <c r="Q112" i="11"/>
  <c r="Q335" i="11"/>
  <c r="Q170" i="11"/>
  <c r="Q243" i="11"/>
  <c r="Q482" i="11"/>
  <c r="Q169" i="11"/>
  <c r="Q395" i="11"/>
  <c r="Q305" i="11"/>
  <c r="Q179" i="11"/>
  <c r="Q390" i="11"/>
  <c r="Q476" i="11"/>
  <c r="Q239" i="11"/>
  <c r="Q293" i="11"/>
  <c r="Q328" i="11"/>
  <c r="Q433" i="11"/>
  <c r="Q290" i="11"/>
  <c r="Q249" i="11"/>
  <c r="Q498" i="11"/>
  <c r="Q388" i="11"/>
  <c r="Q469" i="11"/>
  <c r="Q58" i="11"/>
  <c r="Q204" i="11"/>
  <c r="Q353" i="11"/>
  <c r="Q349" i="11"/>
  <c r="Q93" i="11"/>
  <c r="Q64" i="11"/>
  <c r="I34" i="18"/>
  <c r="I45" i="18"/>
  <c r="I36" i="18"/>
  <c r="I28" i="18"/>
  <c r="I48" i="18"/>
  <c r="I40" i="18"/>
  <c r="I35" i="18"/>
  <c r="I50" i="18"/>
  <c r="I41" i="18"/>
  <c r="I37" i="18"/>
  <c r="I47" i="18"/>
  <c r="I42" i="18"/>
  <c r="I43" i="18"/>
  <c r="I33" i="18"/>
  <c r="I38" i="18"/>
  <c r="I29" i="18"/>
  <c r="I39" i="18"/>
  <c r="Q373" i="11"/>
  <c r="Q403" i="11"/>
  <c r="Q273" i="11"/>
  <c r="Q333" i="11"/>
  <c r="I14" i="18"/>
  <c r="I15" i="18"/>
  <c r="I5" i="18"/>
  <c r="M14" i="5" s="1"/>
  <c r="I19" i="18"/>
  <c r="I24" i="18"/>
  <c r="I17" i="18"/>
  <c r="I12" i="18"/>
  <c r="I9" i="18"/>
  <c r="I18" i="18"/>
  <c r="I13" i="18"/>
  <c r="I8" i="18"/>
  <c r="I16" i="18"/>
  <c r="I27" i="18" l="1"/>
  <c r="AC19" i="1"/>
  <c r="O36" i="11"/>
  <c r="O33" i="11"/>
  <c r="K55" i="11"/>
  <c r="J55" i="11"/>
  <c r="I55" i="11"/>
  <c r="H55" i="11"/>
  <c r="G55" i="11"/>
  <c r="F55" i="11"/>
  <c r="E55" i="11"/>
  <c r="D55" i="11"/>
  <c r="C55" i="11"/>
  <c r="K54" i="11"/>
  <c r="J54" i="11"/>
  <c r="I54" i="11"/>
  <c r="H54" i="11"/>
  <c r="G54" i="11"/>
  <c r="F54" i="11"/>
  <c r="E54" i="11"/>
  <c r="D54" i="11"/>
  <c r="C54" i="11"/>
  <c r="K53" i="11"/>
  <c r="J53" i="11"/>
  <c r="I53" i="11"/>
  <c r="H53" i="11"/>
  <c r="G53" i="11"/>
  <c r="F53" i="11"/>
  <c r="E53" i="11"/>
  <c r="D53" i="11"/>
  <c r="C53" i="11"/>
  <c r="K52" i="11"/>
  <c r="J52" i="11"/>
  <c r="I52" i="11"/>
  <c r="H52" i="11"/>
  <c r="G52" i="11"/>
  <c r="F52" i="11"/>
  <c r="E52" i="11"/>
  <c r="D52" i="11"/>
  <c r="C52" i="11"/>
  <c r="K51" i="11"/>
  <c r="J51" i="11"/>
  <c r="I51" i="11"/>
  <c r="H51" i="11"/>
  <c r="G51" i="11"/>
  <c r="F51" i="11"/>
  <c r="E51" i="11"/>
  <c r="D51" i="11"/>
  <c r="C51" i="11"/>
  <c r="K50" i="11"/>
  <c r="J50" i="11"/>
  <c r="I50" i="11"/>
  <c r="H50" i="11"/>
  <c r="G50" i="11"/>
  <c r="F50" i="11"/>
  <c r="E50" i="11"/>
  <c r="D50" i="11"/>
  <c r="C50" i="11"/>
  <c r="K49" i="11"/>
  <c r="J49" i="11"/>
  <c r="I49" i="11"/>
  <c r="H49" i="11"/>
  <c r="G49" i="11"/>
  <c r="F49" i="11"/>
  <c r="E49" i="11"/>
  <c r="D49" i="11"/>
  <c r="C49" i="11"/>
  <c r="K48" i="11"/>
  <c r="J48" i="11"/>
  <c r="I48" i="11"/>
  <c r="H48" i="11"/>
  <c r="G48" i="11"/>
  <c r="F48" i="11"/>
  <c r="E48" i="11"/>
  <c r="D48" i="11"/>
  <c r="C48" i="11"/>
  <c r="K47" i="11"/>
  <c r="J47" i="11"/>
  <c r="I47" i="11"/>
  <c r="H47" i="11"/>
  <c r="G47" i="11"/>
  <c r="F47" i="11"/>
  <c r="E47" i="11"/>
  <c r="D47" i="11"/>
  <c r="C47" i="11"/>
  <c r="K46" i="11"/>
  <c r="J46" i="11"/>
  <c r="I46" i="11"/>
  <c r="H46" i="11"/>
  <c r="G46" i="11"/>
  <c r="F46" i="11"/>
  <c r="E46" i="11"/>
  <c r="D46" i="11"/>
  <c r="C46" i="11"/>
  <c r="K45" i="11"/>
  <c r="J45" i="11"/>
  <c r="I45" i="11"/>
  <c r="H45" i="11"/>
  <c r="G45" i="11"/>
  <c r="F45" i="11"/>
  <c r="E45" i="11"/>
  <c r="D45" i="11"/>
  <c r="C45" i="11"/>
  <c r="K44" i="11"/>
  <c r="J44" i="11"/>
  <c r="I44" i="11"/>
  <c r="H44" i="11"/>
  <c r="G44" i="11"/>
  <c r="F44" i="11"/>
  <c r="E44" i="11"/>
  <c r="D44" i="11"/>
  <c r="C44" i="11"/>
  <c r="K43" i="11"/>
  <c r="J43" i="11"/>
  <c r="I43" i="11"/>
  <c r="H43" i="11"/>
  <c r="G43" i="11"/>
  <c r="F43" i="11"/>
  <c r="E43" i="11"/>
  <c r="D43" i="11"/>
  <c r="C43" i="11"/>
  <c r="K42" i="11"/>
  <c r="J42" i="11"/>
  <c r="I42" i="11"/>
  <c r="H42" i="11"/>
  <c r="G42" i="11"/>
  <c r="F42" i="11"/>
  <c r="E42" i="11"/>
  <c r="D42" i="11"/>
  <c r="C42" i="11"/>
  <c r="K41" i="11"/>
  <c r="J41" i="11"/>
  <c r="I41" i="11"/>
  <c r="H41" i="11"/>
  <c r="G41" i="11"/>
  <c r="F41" i="11"/>
  <c r="E41" i="11"/>
  <c r="D41" i="11"/>
  <c r="C41" i="11"/>
  <c r="K40" i="11"/>
  <c r="J40" i="11"/>
  <c r="I40" i="11"/>
  <c r="H40" i="11"/>
  <c r="G40" i="11"/>
  <c r="F40" i="11"/>
  <c r="E40" i="11"/>
  <c r="D40" i="11"/>
  <c r="C40" i="11"/>
  <c r="K39" i="11"/>
  <c r="J39" i="11"/>
  <c r="I39" i="11"/>
  <c r="H39" i="11"/>
  <c r="G39" i="11"/>
  <c r="F39" i="11"/>
  <c r="E39" i="11"/>
  <c r="D39" i="11"/>
  <c r="C39" i="11"/>
  <c r="K38" i="11"/>
  <c r="J38" i="11"/>
  <c r="I38" i="11"/>
  <c r="H38" i="11"/>
  <c r="G38" i="11"/>
  <c r="F38" i="11"/>
  <c r="E38" i="11"/>
  <c r="D38" i="11"/>
  <c r="C38" i="11"/>
  <c r="K37" i="11"/>
  <c r="J37" i="11"/>
  <c r="I37" i="11"/>
  <c r="H37" i="11"/>
  <c r="G37" i="11"/>
  <c r="F37" i="11"/>
  <c r="E37" i="11"/>
  <c r="D37" i="11"/>
  <c r="C37" i="11"/>
  <c r="K36" i="11"/>
  <c r="J36" i="11"/>
  <c r="I36" i="11"/>
  <c r="H36" i="11"/>
  <c r="G36" i="11"/>
  <c r="F36" i="11"/>
  <c r="E36" i="11"/>
  <c r="D36" i="11"/>
  <c r="C36" i="11"/>
  <c r="K35" i="11"/>
  <c r="J35" i="11"/>
  <c r="I35" i="11"/>
  <c r="H35" i="11"/>
  <c r="G35" i="11"/>
  <c r="F35" i="11"/>
  <c r="E35" i="11"/>
  <c r="D35" i="11"/>
  <c r="C35" i="11"/>
  <c r="K34" i="11"/>
  <c r="J34" i="11"/>
  <c r="I34" i="11"/>
  <c r="H34" i="11"/>
  <c r="G34" i="11"/>
  <c r="F34" i="11"/>
  <c r="E34" i="11"/>
  <c r="D34" i="11"/>
  <c r="C34" i="11"/>
  <c r="K33" i="11"/>
  <c r="J33" i="11"/>
  <c r="I33" i="11"/>
  <c r="H33" i="11"/>
  <c r="G33" i="11"/>
  <c r="F33" i="11"/>
  <c r="E33" i="11"/>
  <c r="D33" i="11"/>
  <c r="C33" i="11"/>
  <c r="M41" i="11" l="1"/>
  <c r="N36" i="11"/>
  <c r="N34" i="11"/>
  <c r="N43" i="11"/>
  <c r="M48" i="11"/>
  <c r="N44" i="11"/>
  <c r="N35" i="11"/>
  <c r="M45" i="11"/>
  <c r="N49" i="11"/>
  <c r="M46" i="11"/>
  <c r="N50" i="11"/>
  <c r="N48" i="11"/>
  <c r="M53" i="11"/>
  <c r="M55" i="11"/>
  <c r="M44" i="11"/>
  <c r="N46" i="11"/>
  <c r="N33" i="11"/>
  <c r="N42" i="11"/>
  <c r="N51" i="11"/>
  <c r="M51" i="11"/>
  <c r="M54" i="11"/>
  <c r="N47" i="11"/>
  <c r="N40" i="11"/>
  <c r="M39" i="11"/>
  <c r="N54" i="11"/>
  <c r="M49" i="11"/>
  <c r="M34" i="11"/>
  <c r="M50" i="11"/>
  <c r="N53" i="11"/>
  <c r="M43" i="11"/>
  <c r="N39" i="11"/>
  <c r="M52" i="11"/>
  <c r="N55" i="11"/>
  <c r="M40" i="11"/>
  <c r="N41" i="11"/>
  <c r="M47" i="11"/>
  <c r="N52" i="11"/>
  <c r="M42" i="11"/>
  <c r="N45" i="11"/>
  <c r="M37" i="11"/>
  <c r="N37" i="11"/>
  <c r="M38" i="11"/>
  <c r="M33" i="11"/>
  <c r="N38" i="11"/>
  <c r="M35" i="11"/>
  <c r="AL48" i="1"/>
  <c r="M36" i="11"/>
  <c r="L15" i="5"/>
  <c r="L14" i="5"/>
  <c r="L13" i="5"/>
  <c r="O34" i="11"/>
  <c r="O35" i="11"/>
  <c r="O37" i="11"/>
  <c r="O38" i="11"/>
  <c r="O39" i="11"/>
  <c r="O40" i="11"/>
  <c r="O41" i="11"/>
  <c r="O42" i="11"/>
  <c r="O43" i="11"/>
  <c r="O44" i="11"/>
  <c r="O45" i="11"/>
  <c r="O46" i="11"/>
  <c r="O47" i="11"/>
  <c r="O48" i="11"/>
  <c r="O49" i="11"/>
  <c r="O50" i="11"/>
  <c r="O51" i="11"/>
  <c r="O52" i="11"/>
  <c r="O53" i="11"/>
  <c r="O54" i="11"/>
  <c r="O55" i="11"/>
  <c r="B18" i="11"/>
  <c r="Y50" i="1" l="1"/>
  <c r="P50" i="1"/>
  <c r="AH50" i="1"/>
  <c r="G50" i="1"/>
  <c r="M48" i="1"/>
  <c r="E26" i="11"/>
  <c r="E25" i="11"/>
  <c r="E24" i="11"/>
  <c r="E23" i="11"/>
  <c r="E22" i="11"/>
  <c r="E20" i="11"/>
  <c r="E19" i="11"/>
  <c r="E18" i="11"/>
  <c r="E21" i="11" l="1"/>
  <c r="B19" i="11"/>
  <c r="B20" i="11"/>
  <c r="B21" i="11"/>
  <c r="AS48" i="1" l="1"/>
  <c r="F21" i="11"/>
  <c r="F22" i="11"/>
  <c r="F23" i="11"/>
  <c r="F24" i="11"/>
  <c r="F25" i="11"/>
  <c r="F26" i="11"/>
  <c r="F20" i="11"/>
  <c r="D21" i="11"/>
  <c r="D22" i="11"/>
  <c r="D23" i="11"/>
  <c r="D24" i="11"/>
  <c r="D25" i="11"/>
  <c r="D26" i="11"/>
  <c r="D20" i="11"/>
  <c r="C21" i="11"/>
  <c r="C22" i="11"/>
  <c r="C23" i="11"/>
  <c r="C24" i="11"/>
  <c r="C25" i="11"/>
  <c r="C26" i="11"/>
  <c r="C20" i="11"/>
  <c r="B22" i="11"/>
  <c r="B23" i="11"/>
  <c r="B24" i="11"/>
  <c r="B25" i="11"/>
  <c r="B26" i="11"/>
  <c r="F19" i="11"/>
  <c r="F18" i="11"/>
  <c r="D18" i="11"/>
  <c r="D19" i="11"/>
  <c r="C19" i="11"/>
  <c r="C18" i="11"/>
  <c r="B17" i="11"/>
  <c r="C17" i="11" s="1"/>
  <c r="D17" i="11" s="1"/>
  <c r="E17" i="11" s="1"/>
  <c r="F17" i="11" s="1"/>
  <c r="F37" i="1" l="1"/>
  <c r="F41" i="1"/>
  <c r="AI41" i="1"/>
  <c r="AN37" i="1"/>
  <c r="Z37" i="1"/>
  <c r="F32" i="1"/>
  <c r="H28" i="1"/>
  <c r="F23" i="1"/>
  <c r="F19" i="1"/>
  <c r="Q33" i="11" l="1"/>
  <c r="O13" i="15" s="1"/>
  <c r="C9" i="11" l="1"/>
  <c r="C10" i="11"/>
  <c r="C11" i="11"/>
  <c r="Q34" i="11" l="1"/>
  <c r="O14" i="15" s="1"/>
  <c r="Q47" i="11"/>
  <c r="C8" i="11"/>
  <c r="Q44" i="11" l="1"/>
  <c r="Q42" i="11"/>
  <c r="Q43" i="11"/>
  <c r="Q55" i="11"/>
  <c r="Q51" i="11"/>
  <c r="Q46" i="11"/>
  <c r="Q48" i="11"/>
  <c r="Q50" i="11"/>
  <c r="Q54" i="11"/>
  <c r="Q38" i="11"/>
  <c r="Q45" i="11"/>
  <c r="Q52" i="11"/>
  <c r="Q39" i="11"/>
  <c r="Q41" i="11"/>
  <c r="Q35" i="11"/>
  <c r="O15" i="15" s="1"/>
  <c r="Q36" i="11"/>
  <c r="Q40" i="11"/>
  <c r="Q49" i="11"/>
  <c r="Q53" i="11"/>
  <c r="Q37" i="11"/>
</calcChain>
</file>

<file path=xl/sharedStrings.xml><?xml version="1.0" encoding="utf-8"?>
<sst xmlns="http://schemas.openxmlformats.org/spreadsheetml/2006/main" count="456" uniqueCount="298">
  <si>
    <t>年</t>
    <rPh sb="0" eb="1">
      <t>ネン</t>
    </rPh>
    <phoneticPr fontId="2"/>
  </si>
  <si>
    <t>月</t>
    <rPh sb="0" eb="1">
      <t>ガツ</t>
    </rPh>
    <phoneticPr fontId="2"/>
  </si>
  <si>
    <t>日</t>
    <rPh sb="0" eb="1">
      <t>ヒ</t>
    </rPh>
    <phoneticPr fontId="2"/>
  </si>
  <si>
    <t>No.</t>
    <phoneticPr fontId="2"/>
  </si>
  <si>
    <t>TEL</t>
    <phoneticPr fontId="2"/>
  </si>
  <si>
    <t>FAX</t>
    <phoneticPr fontId="2"/>
  </si>
  <si>
    <t>E-mail</t>
    <phoneticPr fontId="2"/>
  </si>
  <si>
    <t>(1)</t>
    <phoneticPr fontId="2"/>
  </si>
  <si>
    <t>(2)</t>
    <phoneticPr fontId="2"/>
  </si>
  <si>
    <t>血清</t>
    <rPh sb="0" eb="2">
      <t>ケッセイ</t>
    </rPh>
    <phoneticPr fontId="2"/>
  </si>
  <si>
    <t>血漿</t>
    <rPh sb="0" eb="2">
      <t>ケッショウ</t>
    </rPh>
    <phoneticPr fontId="2"/>
  </si>
  <si>
    <t>検体番号
(Tube記載）</t>
    <rPh sb="0" eb="2">
      <t>ケンタイ</t>
    </rPh>
    <rPh sb="2" eb="4">
      <t>バンゴウ</t>
    </rPh>
    <rPh sb="10" eb="12">
      <t>キサイ</t>
    </rPh>
    <phoneticPr fontId="2"/>
  </si>
  <si>
    <t>SRM#00001</t>
    <phoneticPr fontId="2"/>
  </si>
  <si>
    <t>例</t>
    <rPh sb="0" eb="1">
      <t>レイ</t>
    </rPh>
    <phoneticPr fontId="2"/>
  </si>
  <si>
    <t>-80℃</t>
    <phoneticPr fontId="2"/>
  </si>
  <si>
    <t>PSM#00001</t>
    <phoneticPr fontId="2"/>
  </si>
  <si>
    <t>PSM#00005</t>
    <phoneticPr fontId="2"/>
  </si>
  <si>
    <t>4℃</t>
    <phoneticPr fontId="2"/>
  </si>
  <si>
    <t>ATB#000215</t>
    <phoneticPr fontId="2"/>
  </si>
  <si>
    <t>標的
タンパク質</t>
    <rPh sb="0" eb="2">
      <t>ヒョウテキ</t>
    </rPh>
    <rPh sb="7" eb="8">
      <t>シツ</t>
    </rPh>
    <phoneticPr fontId="2"/>
  </si>
  <si>
    <t>EGFR</t>
    <phoneticPr fontId="2"/>
  </si>
  <si>
    <t>免疫グロブリンの種類</t>
    <rPh sb="0" eb="2">
      <t>メンエキ</t>
    </rPh>
    <rPh sb="8" eb="10">
      <t>シュルイ</t>
    </rPh>
    <phoneticPr fontId="2"/>
  </si>
  <si>
    <t>宿主</t>
    <rPh sb="0" eb="2">
      <t>シュクシュ</t>
    </rPh>
    <phoneticPr fontId="2"/>
  </si>
  <si>
    <t>PBS</t>
    <phoneticPr fontId="2"/>
  </si>
  <si>
    <t>特に無し</t>
    <rPh sb="0" eb="1">
      <t>トク</t>
    </rPh>
    <rPh sb="2" eb="3">
      <t>ナ</t>
    </rPh>
    <phoneticPr fontId="2"/>
  </si>
  <si>
    <t>4℃</t>
    <phoneticPr fontId="2"/>
  </si>
  <si>
    <t>ATB#000465</t>
    <phoneticPr fontId="2"/>
  </si>
  <si>
    <t>TNF-α</t>
    <phoneticPr fontId="2"/>
  </si>
  <si>
    <t>WB不可、IHC可（×250）</t>
    <rPh sb="2" eb="4">
      <t>フカ</t>
    </rPh>
    <rPh sb="8" eb="9">
      <t>カ</t>
    </rPh>
    <phoneticPr fontId="2"/>
  </si>
  <si>
    <t>ATB#01053</t>
    <phoneticPr fontId="2"/>
  </si>
  <si>
    <t>PD-1</t>
    <phoneticPr fontId="2"/>
  </si>
  <si>
    <t>ご 依 頼 日</t>
    <rPh sb="2" eb="3">
      <t>ヤスシ</t>
    </rPh>
    <rPh sb="4" eb="5">
      <t>ヨリ</t>
    </rPh>
    <rPh sb="6" eb="7">
      <t>ヒ</t>
    </rPh>
    <phoneticPr fontId="2"/>
  </si>
  <si>
    <t>フリガナ</t>
    <phoneticPr fontId="2"/>
  </si>
  <si>
    <t>ご所属</t>
    <rPh sb="1" eb="3">
      <t>ショゾク</t>
    </rPh>
    <phoneticPr fontId="2"/>
  </si>
  <si>
    <t>ご氏名</t>
    <rPh sb="1" eb="3">
      <t>シメイ</t>
    </rPh>
    <phoneticPr fontId="2"/>
  </si>
  <si>
    <t>〒</t>
    <phoneticPr fontId="2"/>
  </si>
  <si>
    <t>（内線）</t>
    <rPh sb="1" eb="3">
      <t>ナイセン</t>
    </rPh>
    <phoneticPr fontId="2"/>
  </si>
  <si>
    <t>販売店　/　担当者</t>
    <rPh sb="0" eb="3">
      <t>ハンバイテン</t>
    </rPh>
    <rPh sb="6" eb="9">
      <t>タントウシャ</t>
    </rPh>
    <phoneticPr fontId="2"/>
  </si>
  <si>
    <t>はい</t>
    <phoneticPr fontId="2"/>
  </si>
  <si>
    <t>いいえ</t>
    <phoneticPr fontId="2"/>
  </si>
  <si>
    <t>同意する</t>
    <rPh sb="0" eb="2">
      <t>ドウイ</t>
    </rPh>
    <phoneticPr fontId="2"/>
  </si>
  <si>
    <t>(4)</t>
    <phoneticPr fontId="2"/>
  </si>
  <si>
    <t>免責について</t>
    <rPh sb="0" eb="2">
      <t>メンセキ</t>
    </rPh>
    <phoneticPr fontId="2"/>
  </si>
  <si>
    <t xml:space="preserve"> </t>
  </si>
  <si>
    <t>【ご依頼内容】</t>
    <rPh sb="2" eb="4">
      <t>イライ</t>
    </rPh>
    <rPh sb="4" eb="6">
      <t>ナイヨウ</t>
    </rPh>
    <phoneticPr fontId="2"/>
  </si>
  <si>
    <t>解析依頼セット</t>
    <rPh sb="0" eb="2">
      <t>カイセキ</t>
    </rPh>
    <rPh sb="2" eb="4">
      <t>イライ</t>
    </rPh>
    <phoneticPr fontId="2"/>
  </si>
  <si>
    <t>【注意事項】　</t>
    <rPh sb="1" eb="3">
      <t>チュウイ</t>
    </rPh>
    <rPh sb="3" eb="5">
      <t>ジコウ</t>
    </rPh>
    <phoneticPr fontId="2"/>
  </si>
  <si>
    <t>(5)</t>
    <phoneticPr fontId="2"/>
  </si>
  <si>
    <t>ヒト臨床検体由来の検体ですか？</t>
    <rPh sb="2" eb="4">
      <t>リンショウ</t>
    </rPh>
    <rPh sb="4" eb="6">
      <t>ケンタイ</t>
    </rPh>
    <rPh sb="6" eb="8">
      <t>ユライ</t>
    </rPh>
    <rPh sb="9" eb="11">
      <t>ケンタイ</t>
    </rPh>
    <phoneticPr fontId="2"/>
  </si>
  <si>
    <t>【重要】必ずお読みください。</t>
    <rPh sb="1" eb="3">
      <t>ジュウヨウ</t>
    </rPh>
    <rPh sb="4" eb="5">
      <t>カナラ</t>
    </rPh>
    <rPh sb="7" eb="8">
      <t>ヨ</t>
    </rPh>
    <phoneticPr fontId="2"/>
  </si>
  <si>
    <t>検体送付について</t>
    <rPh sb="0" eb="2">
      <t>ケンタイ</t>
    </rPh>
    <rPh sb="2" eb="4">
      <t>ソウフ</t>
    </rPh>
    <phoneticPr fontId="2"/>
  </si>
  <si>
    <t>抗体　サンプルシート</t>
    <rPh sb="0" eb="2">
      <t>コウタイ</t>
    </rPh>
    <phoneticPr fontId="2"/>
  </si>
  <si>
    <t>記載内容について</t>
    <rPh sb="0" eb="2">
      <t>キサイ</t>
    </rPh>
    <rPh sb="2" eb="4">
      <t>ナイヨウ</t>
    </rPh>
    <phoneticPr fontId="2"/>
  </si>
  <si>
    <t>【検体発送先】</t>
    <rPh sb="1" eb="3">
      <t>ケンタイ</t>
    </rPh>
    <rPh sb="3" eb="5">
      <t>ハッソウ</t>
    </rPh>
    <rPh sb="5" eb="6">
      <t>サキ</t>
    </rPh>
    <phoneticPr fontId="2"/>
  </si>
  <si>
    <t>ON</t>
    <phoneticPr fontId="2"/>
  </si>
  <si>
    <t>OFF</t>
    <phoneticPr fontId="2"/>
  </si>
  <si>
    <t>検体数</t>
    <rPh sb="0" eb="2">
      <t>ケンタイ</t>
    </rPh>
    <rPh sb="2" eb="3">
      <t>スウ</t>
    </rPh>
    <phoneticPr fontId="2"/>
  </si>
  <si>
    <t>②解析申込書・同意書</t>
  </si>
  <si>
    <t>(1)</t>
  </si>
  <si>
    <t>・</t>
    <phoneticPr fontId="2"/>
  </si>
  <si>
    <t>Human</t>
  </si>
  <si>
    <t>溶液</t>
    <rPh sb="0" eb="2">
      <t>ヨウエキ</t>
    </rPh>
    <phoneticPr fontId="2"/>
  </si>
  <si>
    <t>⑤抗体サンプルシート</t>
  </si>
  <si>
    <t>宿主</t>
  </si>
  <si>
    <t>Mouse</t>
  </si>
  <si>
    <t>Rabbit</t>
  </si>
  <si>
    <t>Chicken</t>
  </si>
  <si>
    <t>-</t>
    <phoneticPr fontId="2"/>
  </si>
  <si>
    <t>【お問合せ先】</t>
    <rPh sb="2" eb="3">
      <t>トイ</t>
    </rPh>
    <rPh sb="3" eb="4">
      <t>ゴウ</t>
    </rPh>
    <rPh sb="5" eb="6">
      <t>サキ</t>
    </rPh>
    <phoneticPr fontId="2"/>
  </si>
  <si>
    <t>【お客様情報】</t>
    <phoneticPr fontId="2"/>
  </si>
  <si>
    <t>【お客様情報】</t>
    <phoneticPr fontId="2"/>
  </si>
  <si>
    <t>【ご要望事項】</t>
    <rPh sb="2" eb="3">
      <t>ヨウ</t>
    </rPh>
    <rPh sb="3" eb="4">
      <t>ノゾム</t>
    </rPh>
    <rPh sb="4" eb="5">
      <t>コト</t>
    </rPh>
    <rPh sb="5" eb="6">
      <t>コウ</t>
    </rPh>
    <phoneticPr fontId="2"/>
  </si>
  <si>
    <t>【確認事項】</t>
    <phoneticPr fontId="2"/>
  </si>
  <si>
    <t>保存
温度</t>
    <rPh sb="0" eb="2">
      <t>ホゾン</t>
    </rPh>
    <rPh sb="3" eb="5">
      <t>オンド</t>
    </rPh>
    <phoneticPr fontId="2"/>
  </si>
  <si>
    <t>ドロップダウンリスト</t>
    <phoneticPr fontId="2"/>
  </si>
  <si>
    <t>ご所属先
住所</t>
    <rPh sb="1" eb="3">
      <t>ショゾク</t>
    </rPh>
    <rPh sb="3" eb="4">
      <t>サキ</t>
    </rPh>
    <rPh sb="5" eb="7">
      <t>ジュウショ</t>
    </rPh>
    <phoneticPr fontId="2"/>
  </si>
  <si>
    <t>お 申 込 日</t>
    <rPh sb="2" eb="3">
      <t>サル</t>
    </rPh>
    <rPh sb="4" eb="5">
      <t>コ</t>
    </rPh>
    <rPh sb="6" eb="7">
      <t>ヒ</t>
    </rPh>
    <phoneticPr fontId="2"/>
  </si>
  <si>
    <t>※その他ご希望・ご相談事項がございましたらご記入ください。</t>
    <rPh sb="3" eb="4">
      <t>ホカ</t>
    </rPh>
    <rPh sb="5" eb="7">
      <t>キボウ</t>
    </rPh>
    <rPh sb="9" eb="11">
      <t>ソウダン</t>
    </rPh>
    <rPh sb="11" eb="13">
      <t>ジコウ</t>
    </rPh>
    <rPh sb="22" eb="24">
      <t>キニュウ</t>
    </rPh>
    <phoneticPr fontId="2"/>
  </si>
  <si>
    <t>※HIV・HCV・HBV検査陽性（＋）または検査結果が不明な検体は、お受け取りできません。</t>
    <phoneticPr fontId="2"/>
  </si>
  <si>
    <t xml:space="preserve">1. </t>
    <phoneticPr fontId="2"/>
  </si>
  <si>
    <t xml:space="preserve">2. </t>
    <phoneticPr fontId="2"/>
  </si>
  <si>
    <t xml:space="preserve">4. </t>
    <phoneticPr fontId="2"/>
  </si>
  <si>
    <t>-30℃</t>
    <phoneticPr fontId="2"/>
  </si>
  <si>
    <t>IgG</t>
    <phoneticPr fontId="2"/>
  </si>
  <si>
    <t>IgG</t>
    <phoneticPr fontId="2"/>
  </si>
  <si>
    <t>免疫グロブリンの種類リスト</t>
    <rPh sb="0" eb="2">
      <t>メンエキ</t>
    </rPh>
    <rPh sb="8" eb="10">
      <t>シュルイ</t>
    </rPh>
    <phoneticPr fontId="2"/>
  </si>
  <si>
    <t>動物種</t>
    <rPh sb="0" eb="2">
      <t>ドウブツ</t>
    </rPh>
    <rPh sb="2" eb="3">
      <t>シュ</t>
    </rPh>
    <phoneticPr fontId="2"/>
  </si>
  <si>
    <t>IgE</t>
    <phoneticPr fontId="2"/>
  </si>
  <si>
    <t>ヒトタンパク質
（細胞合成系）</t>
    <phoneticPr fontId="2"/>
  </si>
  <si>
    <t>微生物タンパク質</t>
    <phoneticPr fontId="2"/>
  </si>
  <si>
    <t>特記事項</t>
    <rPh sb="0" eb="2">
      <t>トッキ</t>
    </rPh>
    <rPh sb="2" eb="4">
      <t>ジコウ</t>
    </rPh>
    <phoneticPr fontId="2"/>
  </si>
  <si>
    <t>抗体クラス</t>
    <rPh sb="0" eb="2">
      <t>コウタイ</t>
    </rPh>
    <phoneticPr fontId="2"/>
  </si>
  <si>
    <t>Human</t>
    <phoneticPr fontId="2"/>
  </si>
  <si>
    <t>使用するマイクロアレイ</t>
    <rPh sb="0" eb="2">
      <t>シヨウ</t>
    </rPh>
    <phoneticPr fontId="2"/>
  </si>
  <si>
    <t>ヒトタンパク質</t>
    <rPh sb="6" eb="7">
      <t>シツ</t>
    </rPh>
    <phoneticPr fontId="2"/>
  </si>
  <si>
    <t>微生物</t>
    <rPh sb="0" eb="3">
      <t>ビセイブツ</t>
    </rPh>
    <phoneticPr fontId="2"/>
  </si>
  <si>
    <t>細胞
合成系</t>
    <rPh sb="0" eb="2">
      <t>サイボウ</t>
    </rPh>
    <rPh sb="3" eb="6">
      <t>ゴウセイケイ</t>
    </rPh>
    <phoneticPr fontId="2"/>
  </si>
  <si>
    <t>④血清・血漿サンプルシート</t>
    <rPh sb="1" eb="3">
      <t>ケッセイ</t>
    </rPh>
    <rPh sb="4" eb="6">
      <t>ケッショウ</t>
    </rPh>
    <phoneticPr fontId="2"/>
  </si>
  <si>
    <t>#</t>
    <phoneticPr fontId="2"/>
  </si>
  <si>
    <t>例</t>
    <rPh sb="0" eb="1">
      <t>レイ</t>
    </rPh>
    <phoneticPr fontId="2"/>
  </si>
  <si>
    <t>マイクロアレイ</t>
    <phoneticPr fontId="2"/>
  </si>
  <si>
    <t>IgM</t>
    <phoneticPr fontId="2"/>
  </si>
  <si>
    <t>IgA</t>
    <phoneticPr fontId="2"/>
  </si>
  <si>
    <t>IgE</t>
    <phoneticPr fontId="2"/>
  </si>
  <si>
    <t>コムギ胚芽</t>
    <rPh sb="3" eb="5">
      <t>ハイガ</t>
    </rPh>
    <phoneticPr fontId="2"/>
  </si>
  <si>
    <t>細胞</t>
    <rPh sb="0" eb="2">
      <t>サイボウ</t>
    </rPh>
    <phoneticPr fontId="2"/>
  </si>
  <si>
    <t>微生物</t>
    <rPh sb="0" eb="3">
      <t>ビセイブツ</t>
    </rPh>
    <phoneticPr fontId="2"/>
  </si>
  <si>
    <t>微生物+アレルゲン</t>
    <rPh sb="0" eb="3">
      <t>ビセイブツ</t>
    </rPh>
    <phoneticPr fontId="2"/>
  </si>
  <si>
    <t>〇</t>
  </si>
  <si>
    <t>〇</t>
    <phoneticPr fontId="2"/>
  </si>
  <si>
    <t>入力規則</t>
    <rPh sb="0" eb="4">
      <t>ニュウリョクキソク</t>
    </rPh>
    <phoneticPr fontId="2"/>
  </si>
  <si>
    <t>抗体クラス</t>
    <rPh sb="0" eb="2">
      <t>コウタイ</t>
    </rPh>
    <phoneticPr fontId="2"/>
  </si>
  <si>
    <t>カウント数</t>
    <rPh sb="4" eb="5">
      <t>スウ</t>
    </rPh>
    <phoneticPr fontId="2"/>
  </si>
  <si>
    <t>検体形状</t>
    <rPh sb="0" eb="2">
      <t>ケンタイ</t>
    </rPh>
    <rPh sb="2" eb="4">
      <t>ケイジョウ</t>
    </rPh>
    <phoneticPr fontId="2"/>
  </si>
  <si>
    <t>脳脊髄液</t>
    <rPh sb="0" eb="4">
      <t>ノウセキズイエキ</t>
    </rPh>
    <phoneticPr fontId="2"/>
  </si>
  <si>
    <t>尿</t>
    <rPh sb="0" eb="1">
      <t>ニョウ</t>
    </rPh>
    <phoneticPr fontId="2"/>
  </si>
  <si>
    <t>唾液</t>
    <rPh sb="0" eb="2">
      <t>ダエキ</t>
    </rPh>
    <phoneticPr fontId="2"/>
  </si>
  <si>
    <t>涙液</t>
    <rPh sb="0" eb="2">
      <t>ルイエキ</t>
    </rPh>
    <phoneticPr fontId="2"/>
  </si>
  <si>
    <t>乳汁</t>
    <rPh sb="0" eb="2">
      <t>ニュウジュウ</t>
    </rPh>
    <phoneticPr fontId="2"/>
  </si>
  <si>
    <t>初乳</t>
    <rPh sb="0" eb="2">
      <t>ショニュウ</t>
    </rPh>
    <phoneticPr fontId="2"/>
  </si>
  <si>
    <t>精液</t>
    <rPh sb="0" eb="2">
      <t>セイエキ</t>
    </rPh>
    <phoneticPr fontId="2"/>
  </si>
  <si>
    <t>IgM</t>
    <phoneticPr fontId="2"/>
  </si>
  <si>
    <t xml:space="preserve">同意しない </t>
    <rPh sb="0" eb="2">
      <t>ドウイ</t>
    </rPh>
    <phoneticPr fontId="2"/>
  </si>
  <si>
    <t>生体試料　サンプルシート</t>
    <rPh sb="0" eb="4">
      <t>セイタイシリョウ</t>
    </rPh>
    <phoneticPr fontId="2"/>
  </si>
  <si>
    <t>クロスコンタミネーションなどを防いでください。</t>
    <phoneticPr fontId="2"/>
  </si>
  <si>
    <t>検体形状(昇順)</t>
    <rPh sb="0" eb="4">
      <t>ケンタイケイジョウ</t>
    </rPh>
    <rPh sb="5" eb="7">
      <t>ショウジュン</t>
    </rPh>
    <phoneticPr fontId="2"/>
  </si>
  <si>
    <t>必要量(µL)</t>
    <rPh sb="0" eb="3">
      <t>ヒツヨウリョウ</t>
    </rPh>
    <phoneticPr fontId="2"/>
  </si>
  <si>
    <t>検体必要量</t>
    <rPh sb="0" eb="2">
      <t>ケンタイ</t>
    </rPh>
    <rPh sb="2" eb="5">
      <t>ヒツヨウリョウ</t>
    </rPh>
    <phoneticPr fontId="2"/>
  </si>
  <si>
    <t>シールを使用する場合は、凍結保存用のシールをご使用ください。</t>
    <phoneticPr fontId="2"/>
  </si>
  <si>
    <t>サンプル容器（チューブなど）のフタ部分をパラフィルムで密閉して、キャップの緩み・中身の液漏れ・乾燥・</t>
    <phoneticPr fontId="2"/>
  </si>
  <si>
    <t>サンプルボックスを輸送用の保冷箱につめてください。</t>
  </si>
  <si>
    <t>EBV陽性</t>
    <rPh sb="3" eb="5">
      <t>ヨウセイ</t>
    </rPh>
    <phoneticPr fontId="2"/>
  </si>
  <si>
    <t>【備考】</t>
    <rPh sb="1" eb="3">
      <t>ビコウ</t>
    </rPh>
    <phoneticPr fontId="2"/>
  </si>
  <si>
    <t>抗体
クラス</t>
    <rPh sb="0" eb="2">
      <t>コウタイ</t>
    </rPh>
    <phoneticPr fontId="2"/>
  </si>
  <si>
    <t>抗体濃度測定なし。
IHC:250倍希釈</t>
    <rPh sb="0" eb="2">
      <t>コウタイ</t>
    </rPh>
    <rPh sb="2" eb="4">
      <t>ノウド</t>
    </rPh>
    <rPh sb="4" eb="6">
      <t>ソクテイ</t>
    </rPh>
    <rPh sb="17" eb="18">
      <t>バイ</t>
    </rPh>
    <rPh sb="18" eb="20">
      <t>キシャク</t>
    </rPh>
    <phoneticPr fontId="2"/>
  </si>
  <si>
    <t>④生体試料</t>
    <rPh sb="1" eb="5">
      <t>セイタイシリョウ</t>
    </rPh>
    <phoneticPr fontId="2"/>
  </si>
  <si>
    <t>⑤抗体サンプルシート</t>
    <rPh sb="1" eb="3">
      <t>コウタイ</t>
    </rPh>
    <phoneticPr fontId="2"/>
  </si>
  <si>
    <t>①見積依頼書</t>
    <rPh sb="5" eb="6">
      <t>ショ</t>
    </rPh>
    <phoneticPr fontId="2"/>
  </si>
  <si>
    <t>日付</t>
    <phoneticPr fontId="2"/>
  </si>
  <si>
    <t>氏名</t>
    <phoneticPr fontId="2"/>
  </si>
  <si>
    <t>※感染症に罹患しているヒト生体試料は、お受け取りできません。</t>
    <rPh sb="13" eb="17">
      <t>セイタイシリョウ</t>
    </rPh>
    <phoneticPr fontId="2"/>
  </si>
  <si>
    <t>(3)</t>
    <phoneticPr fontId="2"/>
  </si>
  <si>
    <t>生体試料
種類</t>
    <phoneticPr fontId="2"/>
  </si>
  <si>
    <t>虚偽の記載に起因する損害が生じた場合、その損害を賠償請求することがございます。</t>
    <rPh sb="0" eb="2">
      <t>キョギ</t>
    </rPh>
    <rPh sb="3" eb="5">
      <t>キサイ</t>
    </rPh>
    <rPh sb="6" eb="8">
      <t>キイン</t>
    </rPh>
    <rPh sb="10" eb="12">
      <t>ソンガイ</t>
    </rPh>
    <rPh sb="13" eb="14">
      <t>ショウ</t>
    </rPh>
    <rPh sb="16" eb="18">
      <t>バアイ</t>
    </rPh>
    <rPh sb="21" eb="23">
      <t>ソンガイ</t>
    </rPh>
    <rPh sb="24" eb="26">
      <t>バイショウ</t>
    </rPh>
    <rPh sb="26" eb="28">
      <t>セイキュウ</t>
    </rPh>
    <phoneticPr fontId="2"/>
  </si>
  <si>
    <t>ご依頼解析内容に応じたサンプルシートに必要事項をご記入ください。</t>
    <phoneticPr fontId="2"/>
  </si>
  <si>
    <t>サンプルボックス・サンプルシートなどが入った保冷箱にフタをし、周囲をしっかりテープで固定してください。</t>
    <phoneticPr fontId="2"/>
  </si>
  <si>
    <t>お客様のご所属機関における倫理委員会等で承認された検体であること。</t>
    <phoneticPr fontId="2"/>
  </si>
  <si>
    <t>インフォームド・コンセント（試料提供者の同意）が得られていること。</t>
    <phoneticPr fontId="2"/>
  </si>
  <si>
    <t>個人特定が不可能な状態であること。</t>
    <phoneticPr fontId="2"/>
  </si>
  <si>
    <t>※ご記入いただいた個人情報については、個人情報保護法の定めを遵守して厳重に管理いたします。</t>
    <rPh sb="2" eb="4">
      <t>キニュウ</t>
    </rPh>
    <rPh sb="9" eb="13">
      <t>コジンジョウホウ</t>
    </rPh>
    <rPh sb="34" eb="36">
      <t>ゲンジュウ</t>
    </rPh>
    <rPh sb="37" eb="39">
      <t>カンリ</t>
    </rPh>
    <phoneticPr fontId="2"/>
  </si>
  <si>
    <r>
      <rPr>
        <sz val="12"/>
        <color rgb="FFFF0000"/>
        <rFont val="HGSｺﾞｼｯｸE"/>
        <family val="3"/>
        <charset val="128"/>
      </rPr>
      <t>　</t>
    </r>
    <r>
      <rPr>
        <u/>
        <sz val="12"/>
        <color rgb="FFFF0000"/>
        <rFont val="HGSｺﾞｼｯｸE"/>
        <family val="3"/>
        <charset val="128"/>
      </rPr>
      <t>ヒト生体試料の場合は、見積依頼前に下記の点をご確認ください。</t>
    </r>
    <rPh sb="3" eb="5">
      <t>セイタイ</t>
    </rPh>
    <rPh sb="5" eb="7">
      <t>シリョウ</t>
    </rPh>
    <rPh sb="8" eb="10">
      <t>バアイ</t>
    </rPh>
    <rPh sb="12" eb="14">
      <t>ミツモリ</t>
    </rPh>
    <rPh sb="14" eb="16">
      <t>イライ</t>
    </rPh>
    <rPh sb="16" eb="17">
      <t>マエ</t>
    </rPh>
    <rPh sb="18" eb="20">
      <t>カキ</t>
    </rPh>
    <rPh sb="21" eb="22">
      <t>テン</t>
    </rPh>
    <rPh sb="24" eb="26">
      <t>カクニン</t>
    </rPh>
    <phoneticPr fontId="2"/>
  </si>
  <si>
    <t>タンパク質マイクロアレイ解析　解析申込書・同意書</t>
    <rPh sb="4" eb="5">
      <t>シツ</t>
    </rPh>
    <rPh sb="12" eb="14">
      <t>カイセキ</t>
    </rPh>
    <rPh sb="15" eb="17">
      <t>カイセキ</t>
    </rPh>
    <rPh sb="17" eb="20">
      <t>モウシコミショ</t>
    </rPh>
    <rPh sb="21" eb="24">
      <t>ドウイショ</t>
    </rPh>
    <phoneticPr fontId="2"/>
  </si>
  <si>
    <t>タンパク質マイクロアレイ解析　見積依頼書</t>
    <rPh sb="4" eb="5">
      <t>シツ</t>
    </rPh>
    <rPh sb="12" eb="14">
      <t>カイセキ</t>
    </rPh>
    <rPh sb="15" eb="17">
      <t>ミツモリ</t>
    </rPh>
    <rPh sb="17" eb="19">
      <t>イライ</t>
    </rPh>
    <phoneticPr fontId="2"/>
  </si>
  <si>
    <t>ヒト生体試料ですか？</t>
    <rPh sb="2" eb="4">
      <t>セイタイ</t>
    </rPh>
    <rPh sb="4" eb="6">
      <t>シリョウ</t>
    </rPh>
    <phoneticPr fontId="2"/>
  </si>
  <si>
    <t>1）お客様のご所属機関における倫理委員会等で承認された検体であること。</t>
    <rPh sb="20" eb="21">
      <t>トウ</t>
    </rPh>
    <rPh sb="22" eb="24">
      <t>ショウニン</t>
    </rPh>
    <rPh sb="27" eb="29">
      <t>ケンタイ</t>
    </rPh>
    <phoneticPr fontId="2"/>
  </si>
  <si>
    <t>2）インフォームド・コンセント（試料提供者の同意）が得られていること。</t>
    <phoneticPr fontId="2"/>
  </si>
  <si>
    <t>3）個人特定が不可能な状態であること。</t>
    <phoneticPr fontId="2"/>
  </si>
  <si>
    <t>残余検体の取り扱いについて</t>
    <rPh sb="0" eb="2">
      <t>ザンヨ</t>
    </rPh>
    <rPh sb="2" eb="4">
      <t>ケンタイ</t>
    </rPh>
    <rPh sb="5" eb="6">
      <t>ト</t>
    </rPh>
    <rPh sb="7" eb="8">
      <t>アツカ</t>
    </rPh>
    <phoneticPr fontId="2"/>
  </si>
  <si>
    <t>※HIV・HCV・HBV検査陽性（＋）または検査結果が不明な検体は、お受け取りできません。
※感染症に罹患しているヒト生体試料は、お受け取りできません。</t>
    <rPh sb="59" eb="61">
      <t>セイタイ</t>
    </rPh>
    <phoneticPr fontId="2"/>
  </si>
  <si>
    <t>本受託解析により得られた結果が原因となり生じた損失・損害等について一切の責任を負いかねます。</t>
    <rPh sb="33" eb="35">
      <t>イッサイ</t>
    </rPh>
    <phoneticPr fontId="2"/>
  </si>
  <si>
    <t>上記確認事項・注意事項の記載内容に同意します。</t>
    <rPh sb="0" eb="2">
      <t>ジョウキ</t>
    </rPh>
    <rPh sb="2" eb="4">
      <t>カクニン</t>
    </rPh>
    <rPh sb="4" eb="6">
      <t>ジコウ</t>
    </rPh>
    <rPh sb="7" eb="9">
      <t>チュウイ</t>
    </rPh>
    <rPh sb="9" eb="11">
      <t>ジコウ</t>
    </rPh>
    <rPh sb="12" eb="14">
      <t>キサイ</t>
    </rPh>
    <rPh sb="14" eb="16">
      <t>ナイヨウ</t>
    </rPh>
    <rPh sb="17" eb="19">
      <t>ドウイ</t>
    </rPh>
    <phoneticPr fontId="2"/>
  </si>
  <si>
    <t>タンパク質マイクロアレイ解析　検体の送付方法</t>
    <rPh sb="4" eb="5">
      <t>シツ</t>
    </rPh>
    <rPh sb="12" eb="14">
      <t>カイセキ</t>
    </rPh>
    <rPh sb="15" eb="17">
      <t>ケンタイ</t>
    </rPh>
    <rPh sb="18" eb="20">
      <t>ソウフ</t>
    </rPh>
    <rPh sb="20" eb="22">
      <t>ホウホウ</t>
    </rPh>
    <phoneticPr fontId="2"/>
  </si>
  <si>
    <t>解析申込書・サンプルシートを確認の上、受け入れ準備をいたします。</t>
    <phoneticPr fontId="2"/>
  </si>
  <si>
    <t>記号は、ハイフン(-)・アンダーバー(_)・ナンバーサイン(#)のみご使用ください。</t>
    <phoneticPr fontId="2"/>
  </si>
  <si>
    <t>輸送中にシールが剥がれることもありますので、念のためチューブにも油性ペンで直接ご記入ください。</t>
    <phoneticPr fontId="2"/>
  </si>
  <si>
    <t>ください。</t>
    <phoneticPr fontId="2"/>
  </si>
  <si>
    <t>検体の保存状態を維持するために十分量のクラッシュされたドライアイス（またはアイスパック(保冷材)）を同梱して</t>
    <rPh sb="0" eb="2">
      <t>ケンタイ</t>
    </rPh>
    <phoneticPr fontId="2"/>
  </si>
  <si>
    <t>検体は、発送者様元払いでご送付ください。</t>
    <rPh sb="0" eb="2">
      <t>ケンタイ</t>
    </rPh>
    <rPh sb="13" eb="15">
      <t>ソウフ</t>
    </rPh>
    <phoneticPr fontId="2"/>
  </si>
  <si>
    <t>サンプル容器には-80℃以下で壊れない容器を用いて、輸送中のドライアイスとの衝突などで容器が破損しないように</t>
    <phoneticPr fontId="2"/>
  </si>
  <si>
    <t>梱包を行ってください。</t>
    <phoneticPr fontId="2"/>
  </si>
  <si>
    <t>溶液の種類をご記入ください。</t>
    <rPh sb="7" eb="9">
      <t>キニュウ</t>
    </rPh>
    <phoneticPr fontId="2"/>
  </si>
  <si>
    <t>検出する免疫グロブリン</t>
    <rPh sb="0" eb="2">
      <t>ケンシュツ</t>
    </rPh>
    <rPh sb="4" eb="6">
      <t>メンエキ</t>
    </rPh>
    <phoneticPr fontId="2"/>
  </si>
  <si>
    <t>検体名は半角英数10文字以内にしてください。</t>
    <rPh sb="0" eb="2">
      <t>ケンタイ</t>
    </rPh>
    <phoneticPr fontId="2"/>
  </si>
  <si>
    <t>検体番号
(Tube記載）</t>
    <rPh sb="0" eb="2">
      <t>ケンタイ</t>
    </rPh>
    <rPh sb="2" eb="4">
      <t>バンゴウ</t>
    </rPh>
    <rPh sb="3" eb="4">
      <t>ケンバン</t>
    </rPh>
    <rPh sb="10" eb="12">
      <t>キサイ</t>
    </rPh>
    <phoneticPr fontId="2"/>
  </si>
  <si>
    <t>WB,ELISA,IHC等を行う際の抗体希釈率をご記入ください。
溶液に添加物が含まれる場合はご記入ください。</t>
    <rPh sb="16" eb="17">
      <t>サイ</t>
    </rPh>
    <rPh sb="25" eb="27">
      <t>キニュウ</t>
    </rPh>
    <rPh sb="40" eb="41">
      <t>フク</t>
    </rPh>
    <rPh sb="48" eb="50">
      <t>キニュウ</t>
    </rPh>
    <phoneticPr fontId="2"/>
  </si>
  <si>
    <t>　</t>
    <phoneticPr fontId="2"/>
  </si>
  <si>
    <t>ご住所</t>
    <rPh sb="1" eb="3">
      <t>ジュウショ</t>
    </rPh>
    <phoneticPr fontId="2"/>
  </si>
  <si>
    <t>見積請求からご発注までの流れ</t>
    <phoneticPr fontId="41"/>
  </si>
  <si>
    <t>①</t>
    <phoneticPr fontId="41"/>
  </si>
  <si>
    <t>見積依頼書</t>
    <rPh sb="0" eb="2">
      <t>ミツモリ</t>
    </rPh>
    <rPh sb="2" eb="5">
      <t>イライショ</t>
    </rPh>
    <phoneticPr fontId="41"/>
  </si>
  <si>
    <t>・　「見積依頼書」を受け取り後、概算見積をお知らせいたします。</t>
    <rPh sb="3" eb="8">
      <t>ミツモリイライショ</t>
    </rPh>
    <rPh sb="10" eb="11">
      <t>ウ</t>
    </rPh>
    <rPh sb="12" eb="13">
      <t>ト</t>
    </rPh>
    <rPh sb="14" eb="15">
      <t>ゴ</t>
    </rPh>
    <rPh sb="16" eb="18">
      <t>ガイサン</t>
    </rPh>
    <rPh sb="18" eb="20">
      <t>ミツモリ</t>
    </rPh>
    <rPh sb="22" eb="23">
      <t>シ</t>
    </rPh>
    <phoneticPr fontId="41"/>
  </si>
  <si>
    <t>②</t>
    <phoneticPr fontId="41"/>
  </si>
  <si>
    <t>③</t>
    <phoneticPr fontId="41"/>
  </si>
  <si>
    <t>申込書・同意書</t>
    <rPh sb="0" eb="3">
      <t>モウシコミショ</t>
    </rPh>
    <rPh sb="4" eb="7">
      <t>ドウイショ</t>
    </rPh>
    <phoneticPr fontId="41"/>
  </si>
  <si>
    <t>代理店／ご担当者名</t>
    <rPh sb="0" eb="3">
      <t>ダイリテン</t>
    </rPh>
    <rPh sb="5" eb="8">
      <t>タントウシャ</t>
    </rPh>
    <rPh sb="8" eb="9">
      <t>メイ</t>
    </rPh>
    <phoneticPr fontId="2"/>
  </si>
  <si>
    <t>下記の確認事項に同意の上、チェックボックス欄に☑を入れてください。</t>
    <phoneticPr fontId="2"/>
  </si>
  <si>
    <t>受付は、祝日や年末年始などを除く平日の8:30～17:30までとなっております。</t>
    <rPh sb="16" eb="18">
      <t>ヘイジツ</t>
    </rPh>
    <rPh sb="18" eb="19">
      <t>マイニチ</t>
    </rPh>
    <phoneticPr fontId="2"/>
  </si>
  <si>
    <t>※平日着（祝日や年末年始などを除く）となるようにご送付ください。</t>
    <rPh sb="1" eb="3">
      <t>ヘイジツ</t>
    </rPh>
    <rPh sb="5" eb="7">
      <t>シュクジツ</t>
    </rPh>
    <rPh sb="8" eb="12">
      <t>ネンマツネンシ</t>
    </rPh>
    <rPh sb="15" eb="16">
      <t>ノゾ</t>
    </rPh>
    <rPh sb="25" eb="27">
      <t>ソウフ</t>
    </rPh>
    <phoneticPr fontId="2"/>
  </si>
  <si>
    <t>サンプル容器（チューブなど）にはサンプルシートに記載の検体番号をご記入ください。</t>
    <rPh sb="24" eb="26">
      <t>キサイ</t>
    </rPh>
    <rPh sb="27" eb="29">
      <t>ケンタイ</t>
    </rPh>
    <phoneticPr fontId="2"/>
  </si>
  <si>
    <t>抗体　サンプルシート</t>
    <rPh sb="0" eb="2">
      <t>コウタイ</t>
    </rPh>
    <phoneticPr fontId="41"/>
  </si>
  <si>
    <t>生体試料　サンプルシート</t>
    <rPh sb="0" eb="4">
      <t>セイタイシリョウ</t>
    </rPh>
    <phoneticPr fontId="41"/>
  </si>
  <si>
    <t>解析1</t>
    <rPh sb="0" eb="2">
      <t>ｶｲｾｷ</t>
    </rPh>
    <phoneticPr fontId="2" type="halfwidthKatakana"/>
  </si>
  <si>
    <t>解析2</t>
    <rPh sb="0" eb="2">
      <t>カイセキ</t>
    </rPh>
    <phoneticPr fontId="2"/>
  </si>
  <si>
    <t>タンパク質マイクロアレイの種類</t>
    <phoneticPr fontId="2"/>
  </si>
  <si>
    <t>解析3</t>
    <rPh sb="0" eb="2">
      <t>カイセキ</t>
    </rPh>
    <phoneticPr fontId="2"/>
  </si>
  <si>
    <t>解析4</t>
    <rPh sb="0" eb="2">
      <t>カイセキ</t>
    </rPh>
    <phoneticPr fontId="2"/>
  </si>
  <si>
    <t>解析5</t>
    <rPh sb="0" eb="2">
      <t>カイセキ</t>
    </rPh>
    <phoneticPr fontId="2"/>
  </si>
  <si>
    <t>検体の受け入れ準備のため、弊社からご連絡するまでご送付はお待ちいただけますようお願いいたします。
なお、ご連絡に数日を要する場合がございます。</t>
    <rPh sb="0" eb="2">
      <t>ケンタイ</t>
    </rPh>
    <rPh sb="3" eb="4">
      <t>ウ</t>
    </rPh>
    <rPh sb="5" eb="6">
      <t>イ</t>
    </rPh>
    <rPh sb="7" eb="9">
      <t>ジュンビ</t>
    </rPh>
    <rPh sb="13" eb="15">
      <t>ヘイシャ</t>
    </rPh>
    <phoneticPr fontId="2"/>
  </si>
  <si>
    <t>※確認及び受け入れ準備に数日を要する場合がございます。</t>
    <phoneticPr fontId="2"/>
  </si>
  <si>
    <t>弊社からご連絡するまで、検体のご送付はお待ちいただきますようお願いいたします。</t>
    <rPh sb="0" eb="2">
      <t>ヘイシャ</t>
    </rPh>
    <rPh sb="12" eb="14">
      <t>ケンタイ</t>
    </rPh>
    <rPh sb="16" eb="18">
      <t>ソウフ</t>
    </rPh>
    <phoneticPr fontId="2"/>
  </si>
  <si>
    <t>輸送中のサンプル容器の破損防止のため、サンプルボックスなどに入れて、必ず検体を保護してください。</t>
    <phoneticPr fontId="2"/>
  </si>
  <si>
    <t>・検体の保存状態が冷凍の場合は、十分量のクラッシュされたドライアイスでサンプルボックス全方位を覆うようにして</t>
    <rPh sb="1" eb="3">
      <t>ケンタイ</t>
    </rPh>
    <phoneticPr fontId="2"/>
  </si>
  <si>
    <t>・検体の保存状態が冷蔵の場合は、アイスパックと緩衝材などを適宜ご利用ください。</t>
    <rPh sb="1" eb="3">
      <t>ケンタイ</t>
    </rPh>
    <phoneticPr fontId="2"/>
  </si>
  <si>
    <t>解析申込書・同意書などの印刷物は、防水のためビニール袋に入れてください。</t>
    <rPh sb="28" eb="29">
      <t>イ</t>
    </rPh>
    <phoneticPr fontId="2"/>
  </si>
  <si>
    <t>自動入力</t>
    <phoneticPr fontId="2"/>
  </si>
  <si>
    <t>Human</t>
    <phoneticPr fontId="2"/>
  </si>
  <si>
    <t>Mouse</t>
    <phoneticPr fontId="2"/>
  </si>
  <si>
    <t>Rabbit</t>
    <phoneticPr fontId="2"/>
  </si>
  <si>
    <t>IgE</t>
  </si>
  <si>
    <t>自動入力</t>
    <rPh sb="0" eb="2">
      <t>ジドウ</t>
    </rPh>
    <rPh sb="2" eb="4">
      <t>ニュウリョク</t>
    </rPh>
    <phoneticPr fontId="2"/>
  </si>
  <si>
    <t>・　本書類をもって正式発注とさせていただきます。</t>
    <rPh sb="2" eb="5">
      <t>ホンショルイ</t>
    </rPh>
    <rPh sb="9" eb="13">
      <t>セイシキハッチュウ</t>
    </rPh>
    <phoneticPr fontId="41"/>
  </si>
  <si>
    <t>・　約款をご確認頂けましたら「解析申込書・同意書」にご署名頂きお送りください。</t>
    <rPh sb="2" eb="4">
      <t>ヤッカン</t>
    </rPh>
    <rPh sb="6" eb="8">
      <t>カクニン</t>
    </rPh>
    <rPh sb="8" eb="9">
      <t>イタダ</t>
    </rPh>
    <rPh sb="15" eb="17">
      <t>カイセキ</t>
    </rPh>
    <rPh sb="17" eb="20">
      <t>モウシコミショ</t>
    </rPh>
    <rPh sb="21" eb="24">
      <t>ドウイショ</t>
    </rPh>
    <rPh sb="27" eb="29">
      <t>ショメイ</t>
    </rPh>
    <rPh sb="29" eb="30">
      <t>イタダ</t>
    </rPh>
    <rPh sb="32" eb="33">
      <t>オク</t>
    </rPh>
    <phoneticPr fontId="41"/>
  </si>
  <si>
    <t>〒960-1247　
福島県福島市光が丘１番地
災害医学・医療産業棟404号室（福島県立医科大学内）
福島セルファクトリー株式会社 受託係
TEL:  024-573-4075
Mail: order@f-cell-f.com</t>
    <rPh sb="11" eb="13">
      <t>フクシマ</t>
    </rPh>
    <rPh sb="13" eb="14">
      <t>ケン</t>
    </rPh>
    <rPh sb="14" eb="17">
      <t>フクシマシ</t>
    </rPh>
    <rPh sb="17" eb="18">
      <t>ヒカリ</t>
    </rPh>
    <rPh sb="19" eb="20">
      <t>オカ</t>
    </rPh>
    <rPh sb="21" eb="23">
      <t>バンチ</t>
    </rPh>
    <rPh sb="51" eb="53">
      <t>フクシマ</t>
    </rPh>
    <rPh sb="61" eb="65">
      <t>カブシキガイシャ</t>
    </rPh>
    <rPh sb="66" eb="68">
      <t>ジュタク</t>
    </rPh>
    <rPh sb="68" eb="69">
      <t>カカリ</t>
    </rPh>
    <phoneticPr fontId="2"/>
  </si>
  <si>
    <t>〒960-1247
福島県福島市光が丘１番地
災害医学・医療産業棟404号室（福島県立医科大学内）
福島セルファクトリー株式会社　受託係
TEL:  024-573-4075
Mail: order@f-cell-f.com</t>
    <rPh sb="47" eb="48">
      <t>ﾅｲ</t>
    </rPh>
    <rPh sb="50" eb="52">
      <t>ﾌｸｼﾏ</t>
    </rPh>
    <rPh sb="60" eb="64">
      <t>ｶﾌﾞｼｷｶﾞｲｼｬ</t>
    </rPh>
    <rPh sb="65" eb="67">
      <t>ｼﾞｭﾀｸ</t>
    </rPh>
    <rPh sb="67" eb="68">
      <t>ｶﾞｶﾘ</t>
    </rPh>
    <phoneticPr fontId="2" type="halfwidthKatakana"/>
  </si>
  <si>
    <t>【署名欄】　検体送付の際に署名し、同梱してください　*pdfファイルの送付にも対応いたします</t>
    <rPh sb="1" eb="3">
      <t>ショメイ</t>
    </rPh>
    <rPh sb="3" eb="4">
      <t>ラン</t>
    </rPh>
    <rPh sb="6" eb="8">
      <t>ケンタイ</t>
    </rPh>
    <rPh sb="8" eb="10">
      <t>ソウフ</t>
    </rPh>
    <rPh sb="11" eb="12">
      <t>サイ</t>
    </rPh>
    <rPh sb="13" eb="15">
      <t>ショメイ</t>
    </rPh>
    <rPh sb="17" eb="19">
      <t>ドウコン</t>
    </rPh>
    <rPh sb="35" eb="37">
      <t>ソウフ</t>
    </rPh>
    <rPh sb="39" eb="41">
      <t>タイオウ</t>
    </rPh>
    <phoneticPr fontId="2"/>
  </si>
  <si>
    <t>・　概算見積をご確認頂けましたら「生体試料　サンプルシート」・「抗体　サンプルシート」を</t>
    <rPh sb="2" eb="6">
      <t>ガイサンミツモリ</t>
    </rPh>
    <rPh sb="8" eb="10">
      <t>カクニン</t>
    </rPh>
    <rPh sb="10" eb="11">
      <t>イタダ</t>
    </rPh>
    <rPh sb="17" eb="21">
      <t>セイタイシリョウ</t>
    </rPh>
    <phoneticPr fontId="41"/>
  </si>
  <si>
    <t>　　メールでお送りください。</t>
    <phoneticPr fontId="2"/>
  </si>
  <si>
    <t>梱包内容及び到着日をご確認いただき、休日をはさむ場合には、輸送時間に見合った十分量のドライアイスを</t>
    <rPh sb="4" eb="5">
      <t>オヨ</t>
    </rPh>
    <rPh sb="29" eb="31">
      <t>ユソウ</t>
    </rPh>
    <rPh sb="31" eb="33">
      <t>ジカン</t>
    </rPh>
    <rPh sb="34" eb="36">
      <t>ミア</t>
    </rPh>
    <phoneticPr fontId="2"/>
  </si>
  <si>
    <t>同梱してください。</t>
  </si>
  <si>
    <t>検体の受け入れは平日のみ（祝日や年末年始などを除く）となりますので、ご注意ください。</t>
    <rPh sb="0" eb="2">
      <t>ケンタイ</t>
    </rPh>
    <rPh sb="3" eb="4">
      <t>ウ</t>
    </rPh>
    <rPh sb="5" eb="6">
      <t>イ</t>
    </rPh>
    <rPh sb="8" eb="9">
      <t>ヘイ</t>
    </rPh>
    <rPh sb="15" eb="17">
      <t>シュクジツ</t>
    </rPh>
    <rPh sb="18" eb="22">
      <t>ネンマツネンシ</t>
    </rPh>
    <rPh sb="25" eb="26">
      <t>ノゾ</t>
    </rPh>
    <rPh sb="35" eb="37">
      <t>チュウイ</t>
    </rPh>
    <phoneticPr fontId="2"/>
  </si>
  <si>
    <t>*約款はこちらをクリックするとご覧いただけます。</t>
    <rPh sb="1" eb="3">
      <t>ヤッカン</t>
    </rPh>
    <rPh sb="16" eb="17">
      <t>ラン</t>
    </rPh>
    <phoneticPr fontId="2"/>
  </si>
  <si>
    <t>サンプルの種類</t>
    <rPh sb="5" eb="7">
      <t>シュルイ</t>
    </rPh>
    <phoneticPr fontId="2"/>
  </si>
  <si>
    <t>解析1</t>
    <rPh sb="0" eb="2">
      <t>カイセキ</t>
    </rPh>
    <phoneticPr fontId="2"/>
  </si>
  <si>
    <t>解析2</t>
    <rPh sb="0" eb="2">
      <t>カイセキ</t>
    </rPh>
    <phoneticPr fontId="2"/>
  </si>
  <si>
    <t>解析3</t>
    <rPh sb="0" eb="2">
      <t>カイセキ</t>
    </rPh>
    <phoneticPr fontId="2"/>
  </si>
  <si>
    <t>解析4</t>
    <rPh sb="0" eb="2">
      <t>カイセキ</t>
    </rPh>
    <phoneticPr fontId="2"/>
  </si>
  <si>
    <t>解析5</t>
    <rPh sb="0" eb="2">
      <t>カイセキ</t>
    </rPh>
    <phoneticPr fontId="2"/>
  </si>
  <si>
    <t>抗体溶液</t>
    <rPh sb="0" eb="2">
      <t>コウタイ</t>
    </rPh>
    <rPh sb="2" eb="4">
      <t>ヨウエキ</t>
    </rPh>
    <phoneticPr fontId="2"/>
  </si>
  <si>
    <t>IgY</t>
    <phoneticPr fontId="2"/>
  </si>
  <si>
    <t>Chicken</t>
    <phoneticPr fontId="2"/>
  </si>
  <si>
    <t>感染性
微生物
情報</t>
    <rPh sb="0" eb="2">
      <t>カンセン</t>
    </rPh>
    <rPh sb="2" eb="3">
      <t>セイ</t>
    </rPh>
    <rPh sb="4" eb="7">
      <t>ビセイブツ</t>
    </rPh>
    <rPh sb="8" eb="10">
      <t>ジョウホウ</t>
    </rPh>
    <phoneticPr fontId="2"/>
  </si>
  <si>
    <t>IgY</t>
    <phoneticPr fontId="2"/>
  </si>
  <si>
    <t>Human</t>
    <phoneticPr fontId="2"/>
  </si>
  <si>
    <t>Mouse</t>
    <phoneticPr fontId="2"/>
  </si>
  <si>
    <t>Chicken</t>
    <phoneticPr fontId="2"/>
  </si>
  <si>
    <t>Rabbit</t>
    <phoneticPr fontId="2"/>
  </si>
  <si>
    <t>IgY</t>
    <phoneticPr fontId="2"/>
  </si>
  <si>
    <r>
      <t>必要量
(</t>
    </r>
    <r>
      <rPr>
        <b/>
        <sz val="9"/>
        <rFont val="Calibri"/>
        <family val="3"/>
        <charset val="161"/>
      </rPr>
      <t>μ</t>
    </r>
    <r>
      <rPr>
        <b/>
        <sz val="9"/>
        <rFont val="Calibri"/>
        <family val="3"/>
      </rPr>
      <t>L)</t>
    </r>
    <rPh sb="0" eb="2">
      <t>ヒツヨウ</t>
    </rPh>
    <rPh sb="2" eb="3">
      <t>リョウ</t>
    </rPh>
    <phoneticPr fontId="2"/>
  </si>
  <si>
    <r>
      <t>上記で「はい」を選択された方は下記の4項目をご確認いただき、チェックボックス欄に</t>
    </r>
    <r>
      <rPr>
        <u/>
        <sz val="10"/>
        <rFont val="Segoe UI Symbol"/>
        <family val="2"/>
      </rPr>
      <t>☑</t>
    </r>
    <r>
      <rPr>
        <u/>
        <sz val="10"/>
        <rFont val="HGPｺﾞｼｯｸE"/>
        <family val="3"/>
        <charset val="128"/>
      </rPr>
      <t xml:space="preserve">を入れてください。
</t>
    </r>
    <r>
      <rPr>
        <sz val="10"/>
        <rFont val="HGPｺﾞｼｯｸE"/>
        <family val="3"/>
        <charset val="128"/>
      </rPr>
      <t>(ヒト生体試料ではない場合は、チェックは必要ございません。）</t>
    </r>
    <rPh sb="0" eb="2">
      <t>ジョウキ</t>
    </rPh>
    <rPh sb="8" eb="10">
      <t>センタク</t>
    </rPh>
    <rPh sb="13" eb="14">
      <t>カタ</t>
    </rPh>
    <rPh sb="15" eb="17">
      <t>カキ</t>
    </rPh>
    <rPh sb="19" eb="21">
      <t>コウモク</t>
    </rPh>
    <rPh sb="23" eb="25">
      <t>カクニン</t>
    </rPh>
    <rPh sb="38" eb="39">
      <t>ラン</t>
    </rPh>
    <rPh sb="42" eb="43">
      <t>イ</t>
    </rPh>
    <phoneticPr fontId="2"/>
  </si>
  <si>
    <t>測定数</t>
    <rPh sb="0" eb="2">
      <t>ソクテイ</t>
    </rPh>
    <rPh sb="2" eb="3">
      <t>スウ</t>
    </rPh>
    <phoneticPr fontId="2"/>
  </si>
  <si>
    <t>ヒトタンパク質
細胞合成系</t>
    <rPh sb="6" eb="7">
      <t>シツ</t>
    </rPh>
    <rPh sb="8" eb="10">
      <t>サイボウ</t>
    </rPh>
    <rPh sb="10" eb="12">
      <t>ゴウセイ</t>
    </rPh>
    <rPh sb="12" eb="13">
      <t>ケイ</t>
    </rPh>
    <phoneticPr fontId="2"/>
  </si>
  <si>
    <t>【ご依頼内容】</t>
    <rPh sb="2" eb="4">
      <t>イライ</t>
    </rPh>
    <rPh sb="4" eb="6">
      <t>ナイヨウ</t>
    </rPh>
    <phoneticPr fontId="2"/>
  </si>
  <si>
    <t>　生体試料</t>
    <rPh sb="1" eb="3">
      <t>セイタイ</t>
    </rPh>
    <rPh sb="3" eb="5">
      <t>シリョウ</t>
    </rPh>
    <phoneticPr fontId="2"/>
  </si>
  <si>
    <t>　抗体</t>
    <rPh sb="1" eb="3">
      <t>コウタイ</t>
    </rPh>
    <phoneticPr fontId="2"/>
  </si>
  <si>
    <t>　検体数・測定数合計</t>
    <rPh sb="1" eb="3">
      <t>ケンタイ</t>
    </rPh>
    <rPh sb="3" eb="4">
      <t>スウ</t>
    </rPh>
    <rPh sb="5" eb="7">
      <t>ソクテイ</t>
    </rPh>
    <rPh sb="7" eb="8">
      <t>スウ</t>
    </rPh>
    <rPh sb="8" eb="10">
      <t>ゴウケイ</t>
    </rPh>
    <phoneticPr fontId="2"/>
  </si>
  <si>
    <t>※お預かりしました検体のうち、試験に使用する分につきましては不活化処理を行います。不活化処を施した検体のご返却はいたしません。</t>
    <rPh sb="2" eb="3">
      <t>アズ</t>
    </rPh>
    <rPh sb="9" eb="11">
      <t>ケンタイ</t>
    </rPh>
    <rPh sb="15" eb="17">
      <t>シケン</t>
    </rPh>
    <rPh sb="18" eb="20">
      <t>シヨウ</t>
    </rPh>
    <rPh sb="22" eb="23">
      <t>ブン</t>
    </rPh>
    <rPh sb="41" eb="44">
      <t>フカツカ</t>
    </rPh>
    <rPh sb="44" eb="45">
      <t>ドコロ</t>
    </rPh>
    <rPh sb="46" eb="47">
      <t>ホドコ</t>
    </rPh>
    <rPh sb="52" eb="54">
      <t>ヘンキャク</t>
    </rPh>
    <phoneticPr fontId="2"/>
  </si>
  <si>
    <t>　使用するマイクロアレイチップの枚数</t>
    <rPh sb="1" eb="3">
      <t>シヨウ</t>
    </rPh>
    <rPh sb="16" eb="18">
      <t>マイスウ</t>
    </rPh>
    <phoneticPr fontId="2"/>
  </si>
  <si>
    <t>原則、試験報告書をご確認いただいた後、残余検体は速やかに廃棄いたします。返却をご希望の場合は、別途ご相談ください。</t>
    <rPh sb="0" eb="2">
      <t>ゲンソク</t>
    </rPh>
    <rPh sb="8" eb="10">
      <t>シケン</t>
    </rPh>
    <rPh sb="10" eb="13">
      <t>ホウコクショ</t>
    </rPh>
    <rPh sb="15" eb="17">
      <t>カクニン</t>
    </rPh>
    <rPh sb="27" eb="28">
      <t>ノチ</t>
    </rPh>
    <rPh sb="29" eb="30">
      <t>スミ</t>
    </rPh>
    <rPh sb="33" eb="35">
      <t>ハイキ</t>
    </rPh>
    <rPh sb="36" eb="38">
      <t>ザンヨ</t>
    </rPh>
    <rPh sb="38" eb="40">
      <t>ケンタイ</t>
    </rPh>
    <rPh sb="41" eb="43">
      <t>ヘンキャク</t>
    </rPh>
    <rPh sb="45" eb="47">
      <t>キボウ</t>
    </rPh>
    <rPh sb="48" eb="50">
      <t>バアイ</t>
    </rPh>
    <rPh sb="52" eb="54">
      <t>ベット</t>
    </rPh>
    <rPh sb="55" eb="57">
      <t>ソウダン</t>
    </rPh>
    <phoneticPr fontId="2"/>
  </si>
  <si>
    <r>
      <t>必要量
(</t>
    </r>
    <r>
      <rPr>
        <b/>
        <sz val="9"/>
        <rFont val="Calibri"/>
        <family val="3"/>
        <charset val="161"/>
      </rPr>
      <t>μ</t>
    </r>
    <r>
      <rPr>
        <b/>
        <sz val="9"/>
        <rFont val="HGｺﾞｼｯｸM"/>
        <family val="3"/>
        <charset val="128"/>
      </rPr>
      <t>L）</t>
    </r>
    <rPh sb="0" eb="2">
      <t>ヒツヨウ</t>
    </rPh>
    <rPh sb="2" eb="3">
      <t>リョウ</t>
    </rPh>
    <phoneticPr fontId="2"/>
  </si>
  <si>
    <t>3.</t>
    <phoneticPr fontId="2"/>
  </si>
  <si>
    <t>5.</t>
    <phoneticPr fontId="2"/>
  </si>
  <si>
    <t>6.</t>
    <phoneticPr fontId="2"/>
  </si>
  <si>
    <t>7.</t>
    <phoneticPr fontId="2"/>
  </si>
  <si>
    <t>8.</t>
    <phoneticPr fontId="2"/>
  </si>
  <si>
    <t>9.</t>
    <phoneticPr fontId="2"/>
  </si>
  <si>
    <t>10.</t>
    <phoneticPr fontId="2"/>
  </si>
  <si>
    <t>　　（PDFファイル・郵送（サンプルと同梱）いずれでも構いません。）</t>
    <rPh sb="11" eb="13">
      <t>ユウソウ</t>
    </rPh>
    <rPh sb="19" eb="21">
      <t>ドウコン</t>
    </rPh>
    <rPh sb="27" eb="28">
      <t>カマ</t>
    </rPh>
    <phoneticPr fontId="41"/>
  </si>
  <si>
    <t>紛失や配送遅延等の事故防止のため、検体のご発送後、運送会社名、到着予定日、追跡番号をメールにてお知らせください。</t>
    <rPh sb="7" eb="8">
      <t>トウ</t>
    </rPh>
    <rPh sb="21" eb="23">
      <t>ハッソウ</t>
    </rPh>
    <rPh sb="23" eb="24">
      <t>ゴ</t>
    </rPh>
    <phoneticPr fontId="2"/>
  </si>
  <si>
    <t>また、万が一検体番号等に変更があった場合には、サンプルシート（Excelファイル）の再送をお願いいたします。</t>
    <rPh sb="3" eb="4">
      <t>マン</t>
    </rPh>
    <rPh sb="5" eb="6">
      <t>イチ</t>
    </rPh>
    <rPh sb="6" eb="8">
      <t>ケンタイ</t>
    </rPh>
    <rPh sb="8" eb="10">
      <t>バンゴウ</t>
    </rPh>
    <rPh sb="10" eb="11">
      <t>トウ</t>
    </rPh>
    <rPh sb="12" eb="14">
      <t>ヘンコウ</t>
    </rPh>
    <rPh sb="18" eb="20">
      <t>バアイ</t>
    </rPh>
    <rPh sb="42" eb="44">
      <t>サイソウ</t>
    </rPh>
    <rPh sb="46" eb="47">
      <t>ネガ</t>
    </rPh>
    <phoneticPr fontId="2"/>
  </si>
  <si>
    <t>　【ご連絡・検体発送先】
　　〒960-1247
　　福島県福島市光が丘１番地　災害医学・医療産業棟404号室（福島県立医科大学内）
　　福島セルファクトリー株式会社　受託係
　　TEL: 024-573-4075　Mail: order@f-cell-f.com</t>
    <rPh sb="3" eb="5">
      <t>レンラク</t>
    </rPh>
    <phoneticPr fontId="2"/>
  </si>
  <si>
    <r>
      <rPr>
        <sz val="10"/>
        <rFont val="HGｺﾞｼｯｸM"/>
        <family val="3"/>
        <charset val="128"/>
      </rPr>
      <t>検出する免疫グロブリン</t>
    </r>
    <r>
      <rPr>
        <sz val="11"/>
        <rFont val="HGｺﾞｼｯｸM"/>
        <family val="3"/>
        <charset val="128"/>
      </rPr>
      <t xml:space="preserve"> </t>
    </r>
    <r>
      <rPr>
        <sz val="9"/>
        <color rgb="FFFF0000"/>
        <rFont val="HGｺﾞｼｯｸM"/>
        <family val="3"/>
        <charset val="128"/>
      </rPr>
      <t>※緑色の項目のみ選択可能</t>
    </r>
    <phoneticPr fontId="2"/>
  </si>
  <si>
    <t>感染症等の安全性に問題が無いこと。</t>
    <rPh sb="2" eb="3">
      <t>ショウ</t>
    </rPh>
    <rPh sb="3" eb="4">
      <t>トウ</t>
    </rPh>
    <phoneticPr fontId="2"/>
  </si>
  <si>
    <t>4）感染症等の安全性に問題がないこと。</t>
    <rPh sb="4" eb="5">
      <t>ショウ</t>
    </rPh>
    <rPh sb="5" eb="6">
      <t>トウ</t>
    </rPh>
    <phoneticPr fontId="2"/>
  </si>
  <si>
    <t>アレルゲン
タンパク質</t>
    <phoneticPr fontId="2"/>
  </si>
  <si>
    <t>アレルゲン</t>
    <phoneticPr fontId="2"/>
  </si>
  <si>
    <t>アレル
ゲン</t>
    <phoneticPr fontId="2"/>
  </si>
  <si>
    <t>コムギ
無細胞系</t>
    <rPh sb="4" eb="5">
      <t>ム</t>
    </rPh>
    <rPh sb="5" eb="7">
      <t>サイボウ</t>
    </rPh>
    <rPh sb="7" eb="8">
      <t>ケイ</t>
    </rPh>
    <phoneticPr fontId="2"/>
  </si>
  <si>
    <t>ヒトタンパク質
コムギ無細胞系</t>
    <rPh sb="6" eb="7">
      <t>シツ</t>
    </rPh>
    <rPh sb="11" eb="12">
      <t>ム</t>
    </rPh>
    <rPh sb="12" eb="14">
      <t>サイボウ</t>
    </rPh>
    <rPh sb="14" eb="15">
      <t>ケイ</t>
    </rPh>
    <phoneticPr fontId="2"/>
  </si>
  <si>
    <t>ヒトタンパク質
（コムギ胚芽無細胞系）　</t>
    <rPh sb="14" eb="15">
      <t>ム</t>
    </rPh>
    <rPh sb="15" eb="17">
      <t>サイボウ</t>
    </rPh>
    <phoneticPr fontId="2"/>
  </si>
  <si>
    <t>　【必要液量】</t>
    <rPh sb="2" eb="4">
      <t>ヒツヨウ</t>
    </rPh>
    <rPh sb="4" eb="6">
      <t>エキリョウ</t>
    </rPh>
    <phoneticPr fontId="2"/>
  </si>
  <si>
    <t>　　血清・血漿・初乳・乳汁・唾液</t>
    <phoneticPr fontId="2"/>
  </si>
  <si>
    <t>　　脳脊髄液・尿・精液</t>
    <phoneticPr fontId="2"/>
  </si>
  <si>
    <t>　　涙液</t>
    <phoneticPr fontId="2"/>
  </si>
  <si>
    <t>　　抗体溶液</t>
    <phoneticPr fontId="2"/>
  </si>
  <si>
    <t>「生体試料サンプルシート」および「抗体サンプルシート」に表示された「必要量」以上のサンプルをサンプル容器に</t>
    <phoneticPr fontId="2"/>
  </si>
  <si>
    <t>分注してご送付ください。</t>
    <rPh sb="5" eb="7">
      <t>ソウフ</t>
    </rPh>
    <phoneticPr fontId="2"/>
  </si>
  <si>
    <t>●HIV・HCV・HBV検査陽性、または検査結果が不明な検体や、感染症に罹患しているヒト生体試料はお受け取りできません。
●解析申込書・サンプルシートを確認の上、受け入れ準備をいたします。
　こちらからご連絡するまで、検体のご送付はお待ちいただきますようお願いいたします。
　また、検体は平日着（祝日や年末年始などを除く）となるようにご送付ください。</t>
    <rPh sb="12" eb="14">
      <t>ケンサ</t>
    </rPh>
    <rPh sb="141" eb="143">
      <t>ケンタイ</t>
    </rPh>
    <rPh sb="144" eb="146">
      <t>ヘイジツ</t>
    </rPh>
    <phoneticPr fontId="2"/>
  </si>
  <si>
    <t>受託番号</t>
    <rPh sb="0" eb="2">
      <t>ジュタク</t>
    </rPh>
    <rPh sb="2" eb="4">
      <t>バンゴウ</t>
    </rPh>
    <phoneticPr fontId="2"/>
  </si>
  <si>
    <r>
      <t>抗体
濃度
(</t>
    </r>
    <r>
      <rPr>
        <b/>
        <sz val="9"/>
        <rFont val="Calibri"/>
        <family val="3"/>
      </rPr>
      <t>µg/</t>
    </r>
    <r>
      <rPr>
        <b/>
        <sz val="9"/>
        <rFont val="Calibri"/>
        <family val="3"/>
        <charset val="161"/>
      </rPr>
      <t>μ</t>
    </r>
    <r>
      <rPr>
        <b/>
        <sz val="9"/>
        <rFont val="HGｺﾞｼｯｸM"/>
        <family val="3"/>
        <charset val="128"/>
      </rPr>
      <t xml:space="preserve">L)
</t>
    </r>
    <r>
      <rPr>
        <b/>
        <sz val="6"/>
        <color rgb="FFFF0000"/>
        <rFont val="HGｺﾞｼｯｸM"/>
        <family val="3"/>
        <charset val="128"/>
      </rPr>
      <t xml:space="preserve">原則1 </t>
    </r>
    <r>
      <rPr>
        <b/>
        <sz val="6"/>
        <color rgb="FFFF0000"/>
        <rFont val="Calibri"/>
        <family val="2"/>
      </rPr>
      <t>µ</t>
    </r>
    <r>
      <rPr>
        <b/>
        <sz val="6"/>
        <color rgb="FFFF0000"/>
        <rFont val="HGｺﾞｼｯｸM"/>
        <family val="3"/>
        <charset val="128"/>
      </rPr>
      <t>g/mL</t>
    </r>
    <rPh sb="0" eb="2">
      <t>コウタイ</t>
    </rPh>
    <rPh sb="3" eb="5">
      <t>ノウド</t>
    </rPh>
    <rPh sb="14" eb="16">
      <t>ゲンソク</t>
    </rPh>
    <phoneticPr fontId="2"/>
  </si>
  <si>
    <t>※抗体溶液の場合、PBS溶液でのご提供を推奨します。</t>
    <phoneticPr fontId="2"/>
  </si>
  <si>
    <t>※抗原同定の場合、評価抗体の純度や濃度により評価できないことがあります。</t>
    <phoneticPr fontId="2"/>
  </si>
  <si>
    <r>
      <t xml:space="preserve">抗体濃度が 1 </t>
    </r>
    <r>
      <rPr>
        <sz val="12"/>
        <rFont val="Calibri"/>
        <family val="3"/>
      </rPr>
      <t>µg/µL</t>
    </r>
    <r>
      <rPr>
        <sz val="12"/>
        <rFont val="HGｺﾞｼｯｸM"/>
        <family val="3"/>
        <charset val="128"/>
      </rPr>
      <t>に満たない場合や、緩衝液にグリセロールなどが含まれている場合はお問い合わせください。</t>
    </r>
    <phoneticPr fontId="2"/>
  </si>
  <si>
    <r>
      <t xml:space="preserve"> 20 </t>
    </r>
    <r>
      <rPr>
        <sz val="12"/>
        <color theme="1"/>
        <rFont val="Calibri"/>
        <family val="2"/>
      </rPr>
      <t>µ</t>
    </r>
    <r>
      <rPr>
        <sz val="12"/>
        <color theme="1"/>
        <rFont val="HGPｺﾞｼｯｸE"/>
        <family val="3"/>
        <charset val="128"/>
      </rPr>
      <t xml:space="preserve">L以上（抗体濃度 1 </t>
    </r>
    <r>
      <rPr>
        <sz val="12"/>
        <color theme="1"/>
        <rFont val="Calibri"/>
        <family val="2"/>
      </rPr>
      <t>µ</t>
    </r>
    <r>
      <rPr>
        <sz val="12"/>
        <color theme="1"/>
        <rFont val="HGPｺﾞｼｯｸE"/>
        <family val="3"/>
        <charset val="128"/>
      </rPr>
      <t>g/</t>
    </r>
    <r>
      <rPr>
        <sz val="12"/>
        <color theme="1"/>
        <rFont val="Calibri"/>
        <family val="2"/>
      </rPr>
      <t>µ</t>
    </r>
    <r>
      <rPr>
        <sz val="12"/>
        <color theme="1"/>
        <rFont val="HGPｺﾞｼｯｸE"/>
        <family val="3"/>
        <charset val="128"/>
      </rPr>
      <t>L）</t>
    </r>
    <rPh sb="6" eb="8">
      <t>イジョウ</t>
    </rPh>
    <phoneticPr fontId="2"/>
  </si>
  <si>
    <r>
      <t xml:space="preserve"> 100 </t>
    </r>
    <r>
      <rPr>
        <sz val="12"/>
        <color theme="1"/>
        <rFont val="Calibri"/>
        <family val="2"/>
      </rPr>
      <t>µ</t>
    </r>
    <r>
      <rPr>
        <sz val="12"/>
        <color theme="1"/>
        <rFont val="HGPｺﾞｼｯｸE"/>
        <family val="3"/>
        <charset val="128"/>
      </rPr>
      <t>L以上</t>
    </r>
    <rPh sb="7" eb="9">
      <t>イジョウ</t>
    </rPh>
    <phoneticPr fontId="2"/>
  </si>
  <si>
    <r>
      <t xml:space="preserve"> 300 </t>
    </r>
    <r>
      <rPr>
        <sz val="12"/>
        <color theme="1"/>
        <rFont val="Calibri"/>
        <family val="2"/>
      </rPr>
      <t>µ</t>
    </r>
    <r>
      <rPr>
        <sz val="12"/>
        <color theme="1"/>
        <rFont val="HGPｺﾞｼｯｸE"/>
        <family val="3"/>
        <charset val="128"/>
      </rPr>
      <t>L以上</t>
    </r>
    <rPh sb="7" eb="9">
      <t>イジョウ</t>
    </rPh>
    <phoneticPr fontId="2"/>
  </si>
  <si>
    <r>
      <t xml:space="preserve"> 50 </t>
    </r>
    <r>
      <rPr>
        <sz val="12"/>
        <color theme="1"/>
        <rFont val="Calibri"/>
        <family val="2"/>
      </rPr>
      <t>µ</t>
    </r>
    <r>
      <rPr>
        <sz val="12"/>
        <color theme="1"/>
        <rFont val="HGPｺﾞｼｯｸE"/>
        <family val="3"/>
        <charset val="128"/>
      </rPr>
      <t>L以上</t>
    </r>
    <rPh sb="6" eb="8">
      <t>イジョウ</t>
    </rPh>
    <phoneticPr fontId="2"/>
  </si>
  <si>
    <r>
      <t xml:space="preserve">●抗体濃度が 1 </t>
    </r>
    <r>
      <rPr>
        <sz val="10"/>
        <color rgb="FF9C0006"/>
        <rFont val="Calibri"/>
        <family val="3"/>
      </rPr>
      <t>µg/µL</t>
    </r>
    <r>
      <rPr>
        <sz val="10"/>
        <color rgb="FF9C0006"/>
        <rFont val="HGｺﾞｼｯｸM"/>
        <family val="3"/>
        <charset val="128"/>
      </rPr>
      <t>に満たない場合や緩衝液にグリセロールなどが含まれている場合、事前の濃度調製が難しい場合は
　お問い合わせください（PBS溶液を推奨）。
●解析申込書・サンプルシートを確認の上、受け入れ準備をいたします。
　こちらからご連絡するまで、検体のご送付はお待ちいただきますようお願いいたします。
　また、検体は平日着（祝日や年末年始などを除く）となるようにご送付ください。</t>
    </r>
    <rPh sb="74" eb="76">
      <t>ヨウエキ</t>
    </rPh>
    <rPh sb="77" eb="79">
      <t>スイショウ</t>
    </rPh>
    <rPh sb="162" eb="164">
      <t>ケンタイ</t>
    </rPh>
    <phoneticPr fontId="2"/>
  </si>
  <si>
    <r>
      <t xml:space="preserve">・本試験は、「福島医薬品関連産業支援拠点化事業」の研究成果（解析技術及びノウハウを含む）を活用し、依頼者における研究開発を支援することを目的としています。
・本試験は、研究目的での利用を対象としています。解析結果は、診療・診断を含む研究以外の目的にご使用いただけません。
・検体のご送付前に、解析申込書・同意書およびサンプルシートの送信をお願いいたします。
・検体名は、匿名化されたものをご記入ください。
・被験物質の容器に記載された名称と各サンプルシートの検体番号は、必ず対応させてください。
　各サンプルシートをご送付いただいていない・記入漏れがある・記載内容の確認ができないなどの場合は、受託試験の着手が遅れることがございます。
・検体が抗体の場合は抗体濃度 1 </t>
    </r>
    <r>
      <rPr>
        <sz val="10"/>
        <rFont val="Calibri"/>
        <family val="2"/>
      </rPr>
      <t>µ</t>
    </r>
    <r>
      <rPr>
        <sz val="10"/>
        <rFont val="HGPｺﾞｼｯｸE"/>
        <family val="3"/>
        <charset val="128"/>
      </rPr>
      <t>g/</t>
    </r>
    <r>
      <rPr>
        <sz val="10"/>
        <rFont val="Calibri"/>
        <family val="2"/>
      </rPr>
      <t>µ</t>
    </r>
    <r>
      <rPr>
        <sz val="10"/>
        <rFont val="HGPｺﾞｼｯｸE"/>
        <family val="3"/>
        <charset val="128"/>
      </rPr>
      <t>Lでご送付ください（PBS溶液を推奨）。緩衝液にグリセロールなどが含まれている場合はご相談ください。
・適した輸送条件にて検体をご送付ください。輸送時のトラブルに関しては、その責任を負いかねます。
・文部科学省が「遺伝子組換え生物等の使用等の規制による生物の多様性の確保に関する法律」にて定めるP2レベル以上に該当する検体はお受けできません。
　また、受託解析担当者の安全性確保が難しいと判断した検体もお受けできません。ご不明な場合はお問い合わせください。
・検体及び作業から生じる知的財産権、工業所有権、安全性、インフォームド・コンセントなどの問題について、一切の責任を負いかねます。
・解析作業上の誤りに関するクレームを除き、解析結果に対する責任を負いかねます。
・上記確認事項を満たさない事で別途費用が発生した場合、お客様に費用を請求することがあります。
・本試験開始後にご依頼のお取り消しはできません。 
・規定量の検体は、ご返却できません。本試験終了後の残余検体は、お客様に試験報告書をご確認いただいた後、原則として直ちに廃棄いたします。</t>
    </r>
    <rPh sb="146" eb="148">
      <t>カイセキ</t>
    </rPh>
    <rPh sb="148" eb="151">
      <t>モウシコミショ</t>
    </rPh>
    <rPh sb="319" eb="321">
      <t>ケンタイ</t>
    </rPh>
    <rPh sb="342" eb="344">
      <t>ソウフ</t>
    </rPh>
    <rPh sb="352" eb="354">
      <t>ヨウエキ</t>
    </rPh>
    <rPh sb="355" eb="357">
      <t>スイショウ</t>
    </rPh>
    <rPh sb="519" eb="521">
      <t>タントウ</t>
    </rPh>
    <rPh sb="521" eb="522">
      <t>シャ</t>
    </rPh>
    <rPh sb="747" eb="750">
      <t>キテイリョウ</t>
    </rPh>
    <phoneticPr fontId="2"/>
  </si>
  <si>
    <t>　報告書の納品形式について</t>
    <rPh sb="1" eb="4">
      <t>ホウコクショ</t>
    </rPh>
    <rPh sb="5" eb="7">
      <t>ノウヒン</t>
    </rPh>
    <rPh sb="7" eb="9">
      <t>ケイシキ</t>
    </rPh>
    <phoneticPr fontId="2"/>
  </si>
  <si>
    <t>電子ファイル形式を希望する</t>
    <rPh sb="0" eb="2">
      <t>デンシ</t>
    </rPh>
    <rPh sb="6" eb="8">
      <t>ケイシキ</t>
    </rPh>
    <rPh sb="9" eb="11">
      <t>キボウ</t>
    </rPh>
    <phoneticPr fontId="2"/>
  </si>
  <si>
    <t>紙媒体（印刷物）を希望する</t>
  </si>
  <si>
    <t>納品形式</t>
    <rPh sb="0" eb="2">
      <t>ノウヒン</t>
    </rPh>
    <rPh sb="2" eb="4">
      <t>ケイシキ</t>
    </rPh>
    <phoneticPr fontId="2"/>
  </si>
  <si>
    <t>※紙媒体をご希望の場合は、別途\8,000（税抜）を頂戴いたします。</t>
    <rPh sb="1" eb="2">
      <t>カミ</t>
    </rPh>
    <rPh sb="2" eb="4">
      <t>バイタイ</t>
    </rPh>
    <rPh sb="6" eb="8">
      <t>キボウ</t>
    </rPh>
    <rPh sb="9" eb="11">
      <t>バアイ</t>
    </rPh>
    <rPh sb="13" eb="15">
      <t>ベット</t>
    </rPh>
    <rPh sb="22" eb="23">
      <t>ゼイ</t>
    </rPh>
    <rPh sb="23" eb="24">
      <t>ヌ</t>
    </rPh>
    <rPh sb="26" eb="28">
      <t>チョウダイ</t>
    </rPh>
    <phoneticPr fontId="2"/>
  </si>
  <si>
    <t>　報告書納品形式</t>
    <rPh sb="1" eb="4">
      <t>ホウコクショ</t>
    </rPh>
    <rPh sb="4" eb="6">
      <t>ノウヒン</t>
    </rPh>
    <rPh sb="6" eb="8">
      <t>ケイシキ</t>
    </rPh>
    <phoneticPr fontId="2"/>
  </si>
  <si>
    <t>・　試験内容についてご提案、ご確認させていただきます。お客様からのご相談も承ります。</t>
    <rPh sb="2" eb="4">
      <t>シケン</t>
    </rPh>
    <rPh sb="4" eb="6">
      <t>ナイヨウ</t>
    </rPh>
    <rPh sb="11" eb="13">
      <t>テイアン</t>
    </rPh>
    <rPh sb="15" eb="17">
      <t>カクニン</t>
    </rPh>
    <rPh sb="28" eb="29">
      <t>キャク</t>
    </rPh>
    <rPh sb="29" eb="30">
      <t>サマ</t>
    </rPh>
    <rPh sb="34" eb="36">
      <t>ソウダン</t>
    </rPh>
    <rPh sb="37" eb="38">
      <t>ウケタマワ</t>
    </rPh>
    <phoneticPr fontId="79"/>
  </si>
  <si>
    <t>※抗体濃度が薄い場合や、緩衝液にグリセロールなどが含まれている場合、事前の濃度調製が</t>
    <phoneticPr fontId="2"/>
  </si>
  <si>
    <t xml:space="preserve">   難しい場合はお問い合わせください。</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</si>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</sst>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
    <numFmt numFmtId="178" formatCode="####"/>
    <numFmt numFmtId="179" formatCode="0&quot;検体&quot;"/>
    <numFmt numFmtId="180" formatCode="0&quot;測定&quot;"/>
    <numFmt numFmtId="181" formatCode="0&quot;枚&quot;"/>
  </numFmts>
  <fonts count="8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24"/>
      <color indexed="9"/>
      <name val="HGｺﾞｼｯｸM"/>
      <family val="3"/>
      <charset val="128"/>
    </font>
    <font>
      <sz val="10"/>
      <name val="HGｺﾞｼｯｸM"/>
      <family val="3"/>
      <charset val="128"/>
    </font>
    <font>
      <b/>
      <sz val="14"/>
      <name val="HGｺﾞｼｯｸM"/>
      <family val="3"/>
      <charset val="128"/>
    </font>
    <font>
      <b/>
      <sz val="8"/>
      <name val="HGｺﾞｼｯｸM"/>
      <family val="3"/>
      <charset val="128"/>
    </font>
    <font>
      <b/>
      <sz val="11"/>
      <name val="HGｺﾞｼｯｸM"/>
      <family val="3"/>
      <charset val="128"/>
    </font>
    <font>
      <sz val="8"/>
      <name val="HGｺﾞｼｯｸM"/>
      <family val="3"/>
      <charset val="128"/>
    </font>
    <font>
      <sz val="9"/>
      <name val="HGｺﾞｼｯｸM"/>
      <family val="3"/>
      <charset val="128"/>
    </font>
    <font>
      <sz val="11"/>
      <name val="HGｺﾞｼｯｸM"/>
      <family val="3"/>
      <charset val="128"/>
    </font>
    <font>
      <sz val="12"/>
      <name val="HGｺﾞｼｯｸM"/>
      <family val="3"/>
      <charset val="128"/>
    </font>
    <font>
      <b/>
      <sz val="12"/>
      <name val="HGｺﾞｼｯｸM"/>
      <family val="3"/>
      <charset val="128"/>
    </font>
    <font>
      <sz val="14"/>
      <name val="HGｺﾞｼｯｸM"/>
      <family val="3"/>
      <charset val="128"/>
    </font>
    <font>
      <sz val="9"/>
      <color rgb="FFFF0000"/>
      <name val="HGｺﾞｼｯｸM"/>
      <family val="3"/>
      <charset val="128"/>
    </font>
    <font>
      <b/>
      <u/>
      <sz val="14"/>
      <color theme="10"/>
      <name val="HGｺﾞｼｯｸM"/>
      <family val="3"/>
      <charset val="128"/>
    </font>
    <font>
      <b/>
      <sz val="16"/>
      <name val="HGｺﾞｼｯｸM"/>
      <family val="3"/>
      <charset val="128"/>
    </font>
    <font>
      <b/>
      <sz val="10"/>
      <name val="HGｺﾞｼｯｸM"/>
      <family val="3"/>
      <charset val="128"/>
    </font>
    <font>
      <sz val="11"/>
      <name val="ＭＳ Ｐゴシック"/>
      <family val="3"/>
      <charset val="128"/>
    </font>
    <font>
      <b/>
      <sz val="9"/>
      <name val="HGｺﾞｼｯｸM"/>
      <family val="3"/>
      <charset val="128"/>
    </font>
    <font>
      <sz val="10"/>
      <name val="HGSｺﾞｼｯｸM"/>
      <family val="3"/>
      <charset val="128"/>
    </font>
    <font>
      <b/>
      <sz val="11"/>
      <name val="HGSｺﾞｼｯｸM"/>
      <family val="3"/>
      <charset val="128"/>
    </font>
    <font>
      <sz val="12"/>
      <name val="HGSｺﾞｼｯｸM"/>
      <family val="3"/>
      <charset val="128"/>
    </font>
    <font>
      <u/>
      <sz val="12"/>
      <color rgb="FFFF0000"/>
      <name val="HGSｺﾞｼｯｸE"/>
      <family val="3"/>
      <charset val="128"/>
    </font>
    <font>
      <sz val="11"/>
      <color rgb="FF9C0006"/>
      <name val="ＭＳ Ｐゴシック"/>
      <family val="2"/>
      <charset val="128"/>
      <scheme val="minor"/>
    </font>
    <font>
      <sz val="11"/>
      <color rgb="FF3F3F76"/>
      <name val="ＭＳ Ｐゴシック"/>
      <family val="2"/>
      <charset val="128"/>
      <scheme val="minor"/>
    </font>
    <font>
      <u/>
      <sz val="12"/>
      <color theme="10"/>
      <name val="HGｺﾞｼｯｸM"/>
      <family val="3"/>
      <charset val="128"/>
    </font>
    <font>
      <b/>
      <sz val="10"/>
      <name val="HGSｺﾞｼｯｸM"/>
      <family val="3"/>
      <charset val="128"/>
    </font>
    <font>
      <b/>
      <sz val="12"/>
      <name val="メイリオ"/>
      <family val="3"/>
      <charset val="128"/>
    </font>
    <font>
      <sz val="12"/>
      <name val="メイリオ"/>
      <family val="3"/>
      <charset val="128"/>
    </font>
    <font>
      <sz val="12"/>
      <color rgb="FFFF0000"/>
      <name val="メイリオ"/>
      <family val="3"/>
      <charset val="128"/>
    </font>
    <font>
      <sz val="12"/>
      <color rgb="FF0070C0"/>
      <name val="メイリオ"/>
      <family val="3"/>
      <charset val="128"/>
    </font>
    <font>
      <sz val="12"/>
      <color rgb="FF9C0006"/>
      <name val="メイリオ"/>
      <family val="3"/>
      <charset val="128"/>
    </font>
    <font>
      <sz val="12"/>
      <color rgb="FF3F3F76"/>
      <name val="メイリオ"/>
      <family val="3"/>
      <charset val="128"/>
    </font>
    <font>
      <sz val="9"/>
      <color rgb="FF000000"/>
      <name val="Meiryo UI"/>
      <family val="3"/>
      <charset val="128"/>
    </font>
    <font>
      <sz val="9"/>
      <name val="メイリオ"/>
      <family val="3"/>
      <charset val="128"/>
    </font>
    <font>
      <b/>
      <sz val="9"/>
      <name val="Calibri"/>
      <family val="3"/>
      <charset val="161"/>
    </font>
    <font>
      <b/>
      <sz val="9"/>
      <name val="Calibri"/>
      <family val="3"/>
    </font>
    <font>
      <sz val="12"/>
      <color rgb="FFFF0000"/>
      <name val="HGSｺﾞｼｯｸE"/>
      <family val="3"/>
      <charset val="128"/>
    </font>
    <font>
      <u/>
      <sz val="12"/>
      <color theme="10"/>
      <name val="ＭＳ Ｐゴシック"/>
      <family val="3"/>
      <charset val="128"/>
    </font>
    <font>
      <sz val="6"/>
      <name val="ＭＳ Ｐゴシック"/>
      <family val="2"/>
      <charset val="128"/>
      <scheme val="minor"/>
    </font>
    <font>
      <sz val="12"/>
      <color theme="1"/>
      <name val="HGPｺﾞｼｯｸE"/>
      <family val="3"/>
      <charset val="128"/>
    </font>
    <font>
      <sz val="20"/>
      <color theme="1"/>
      <name val="HGPｺﾞｼｯｸE"/>
      <family val="3"/>
      <charset val="128"/>
    </font>
    <font>
      <sz val="10"/>
      <name val="Calibri"/>
      <family val="2"/>
    </font>
    <font>
      <sz val="18"/>
      <color theme="0"/>
      <name val="HGPｺﾞｼｯｸE"/>
      <family val="3"/>
      <charset val="128"/>
    </font>
    <font>
      <b/>
      <sz val="9"/>
      <name val="HGPｺﾞｼｯｸE"/>
      <family val="3"/>
      <charset val="128"/>
    </font>
    <font>
      <b/>
      <sz val="12"/>
      <name val="HGPｺﾞｼｯｸE"/>
      <family val="3"/>
      <charset val="128"/>
    </font>
    <font>
      <sz val="10"/>
      <name val="HGPｺﾞｼｯｸE"/>
      <family val="3"/>
      <charset val="128"/>
    </font>
    <font>
      <b/>
      <sz val="10"/>
      <name val="HGPｺﾞｼｯｸE"/>
      <family val="3"/>
      <charset val="128"/>
    </font>
    <font>
      <sz val="12"/>
      <name val="HGPｺﾞｼｯｸE"/>
      <family val="3"/>
      <charset val="128"/>
    </font>
    <font>
      <u/>
      <sz val="10"/>
      <name val="HGPｺﾞｼｯｸE"/>
      <family val="3"/>
      <charset val="128"/>
    </font>
    <font>
      <sz val="9"/>
      <name val="HGPｺﾞｼｯｸE"/>
      <family val="3"/>
      <charset val="128"/>
    </font>
    <font>
      <sz val="8"/>
      <name val="HGPｺﾞｼｯｸE"/>
      <family val="3"/>
      <charset val="128"/>
    </font>
    <font>
      <u/>
      <sz val="9"/>
      <name val="HGPｺﾞｼｯｸE"/>
      <family val="3"/>
      <charset val="128"/>
    </font>
    <font>
      <b/>
      <sz val="11"/>
      <name val="HGPｺﾞｼｯｸE"/>
      <family val="3"/>
      <charset val="128"/>
    </font>
    <font>
      <sz val="11"/>
      <name val="HGPｺﾞｼｯｸE"/>
      <family val="3"/>
      <charset val="128"/>
    </font>
    <font>
      <u/>
      <sz val="11"/>
      <color theme="10"/>
      <name val="HGPｺﾞｼｯｸE"/>
      <family val="3"/>
      <charset val="128"/>
    </font>
    <font>
      <sz val="14"/>
      <name val="HGPｺﾞｼｯｸE"/>
      <family val="3"/>
      <charset val="128"/>
    </font>
    <font>
      <b/>
      <sz val="11"/>
      <name val="HGPｺﾞｼｯｸM"/>
      <family val="3"/>
      <charset val="128"/>
    </font>
    <font>
      <u/>
      <sz val="10"/>
      <name val="Segoe UI Symbol"/>
      <family val="2"/>
    </font>
    <font>
      <sz val="6"/>
      <color rgb="FFFF0000"/>
      <name val="HGｺﾞｼｯｸM"/>
      <family val="3"/>
      <charset val="128"/>
    </font>
    <font>
      <sz val="20"/>
      <color theme="6" tint="-0.249977111117893"/>
      <name val="HGPｺﾞｼｯｸE"/>
      <family val="3"/>
      <charset val="128"/>
    </font>
    <font>
      <b/>
      <sz val="6"/>
      <color rgb="FFFF0000"/>
      <name val="HGｺﾞｼｯｸM"/>
      <family val="3"/>
      <charset val="128"/>
    </font>
    <font>
      <sz val="12"/>
      <name val="Calibri"/>
      <family val="3"/>
    </font>
    <font>
      <sz val="24"/>
      <color indexed="9"/>
      <name val="HGPｺﾞｼｯｸE"/>
      <family val="3"/>
      <charset val="128"/>
    </font>
    <font>
      <sz val="12"/>
      <color rgb="FF9C0006"/>
      <name val="HGｺﾞｼｯｸM"/>
      <family val="3"/>
      <charset val="128"/>
    </font>
    <font>
      <b/>
      <sz val="8"/>
      <color rgb="FFFF0000"/>
      <name val="HGｺﾞｼｯｸM"/>
      <family val="3"/>
      <charset val="128"/>
    </font>
    <font>
      <b/>
      <sz val="7"/>
      <color rgb="FFFF0000"/>
      <name val="HGｺﾞｼｯｸM"/>
      <family val="3"/>
      <charset val="128"/>
    </font>
    <font>
      <b/>
      <sz val="16"/>
      <color indexed="9"/>
      <name val="HGｺﾞｼｯｸM"/>
      <family val="3"/>
      <charset val="128"/>
    </font>
    <font>
      <b/>
      <sz val="14"/>
      <color indexed="9"/>
      <name val="HGｺﾞｼｯｸM"/>
      <family val="3"/>
      <charset val="128"/>
    </font>
    <font>
      <sz val="10"/>
      <color rgb="FF9C0006"/>
      <name val="HGｺﾞｼｯｸM"/>
      <family val="3"/>
      <charset val="128"/>
    </font>
    <font>
      <b/>
      <sz val="6"/>
      <color rgb="FFFF0000"/>
      <name val="Calibri"/>
      <family val="2"/>
    </font>
    <font>
      <sz val="11"/>
      <name val="HGSｺﾞｼｯｸE"/>
      <family val="3"/>
      <charset val="128"/>
    </font>
    <font>
      <sz val="12"/>
      <color theme="1"/>
      <name val="Calibri"/>
      <family val="2"/>
    </font>
    <font>
      <sz val="10"/>
      <color rgb="FF9C0006"/>
      <name val="Calibri"/>
      <family val="3"/>
    </font>
    <font>
      <b/>
      <sz val="18"/>
      <name val="HGP教科書体"/>
      <family val="1"/>
      <charset val="128"/>
    </font>
    <font>
      <b/>
      <sz val="14"/>
      <name val="HGP教科書体"/>
      <family val="1"/>
      <charset val="128"/>
    </font>
    <font>
      <sz val="12"/>
      <color rgb="FF000000"/>
      <name val="HGPｺﾞｼｯｸE"/>
      <family val="3"/>
      <charset val="128"/>
    </font>
    <font>
      <sz val="6"/>
      <name val="HGPｺﾞｼｯｸE"/>
      <family val="2"/>
      <charset val="128"/>
    </font>
    <font>
      <sz val="11"/>
      <color theme="1"/>
      <name val="HGSｺﾞｼｯｸE"/>
      <family val="3"/>
      <charset val="128"/>
    </font>
  </fonts>
  <fills count="17">
    <fill>
      <patternFill patternType="none"/>
    </fill>
    <fill>
      <patternFill patternType="gray125"/>
    </fill>
    <fill>
      <patternFill patternType="solid">
        <fgColor indexed="1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9FFCC"/>
        <bgColor indexed="64"/>
      </patternFill>
    </fill>
    <fill>
      <patternFill patternType="solid">
        <fgColor rgb="FFFF99CC"/>
        <bgColor indexed="64"/>
      </patternFill>
    </fill>
    <fill>
      <patternFill patternType="solid">
        <fgColor rgb="FFFFCCCC"/>
        <bgColor indexed="64"/>
      </patternFill>
    </fill>
    <fill>
      <patternFill patternType="solid">
        <fgColor rgb="FFFFC7CE"/>
      </patternFill>
    </fill>
    <fill>
      <patternFill patternType="solid">
        <fgColor rgb="FFFFCC99"/>
      </patternFill>
    </fill>
    <fill>
      <patternFill patternType="solid">
        <fgColor theme="9"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s>
  <borders count="79">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hair">
        <color indexed="64"/>
      </bottom>
      <diagonal/>
    </border>
    <border>
      <left/>
      <right/>
      <top/>
      <bottom style="hair">
        <color indexed="64"/>
      </bottom>
      <diagonal/>
    </border>
    <border>
      <left/>
      <right style="thin">
        <color theme="1"/>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theme="1"/>
      </top>
      <bottom/>
      <diagonal/>
    </border>
    <border>
      <left/>
      <right style="thin">
        <color theme="1"/>
      </right>
      <top/>
      <bottom style="thin">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xf numFmtId="0" fontId="3" fillId="0" borderId="0" applyNumberFormat="0" applyFill="0" applyBorder="0" applyAlignment="0" applyProtection="0"/>
    <xf numFmtId="38" fontId="19" fillId="0" borderId="0" applyFont="0" applyFill="0" applyBorder="0" applyAlignment="0" applyProtection="0">
      <alignment vertical="center"/>
    </xf>
    <xf numFmtId="0" fontId="25" fillId="9" borderId="0" applyNumberFormat="0" applyBorder="0" applyAlignment="0" applyProtection="0">
      <alignment vertical="center"/>
    </xf>
    <xf numFmtId="0" fontId="26" fillId="10" borderId="43" applyNumberFormat="0" applyAlignment="0" applyProtection="0">
      <alignment vertical="center"/>
    </xf>
    <xf numFmtId="0" fontId="19" fillId="0" borderId="0"/>
    <xf numFmtId="0" fontId="19" fillId="0" borderId="0"/>
    <xf numFmtId="0" fontId="1" fillId="0" borderId="0">
      <alignment vertical="center"/>
    </xf>
  </cellStyleXfs>
  <cellXfs count="671">
    <xf numFmtId="0" fontId="0" fillId="0" borderId="0" xfId="0"/>
    <xf numFmtId="0" fontId="12" fillId="0" borderId="0" xfId="0" applyFont="1" applyAlignment="1">
      <alignment horizontal="center" vertical="center"/>
    </xf>
    <xf numFmtId="49" fontId="10" fillId="0" borderId="2" xfId="0" applyNumberFormat="1" applyFont="1" applyBorder="1" applyAlignment="1">
      <alignment horizontal="center" vertical="center"/>
    </xf>
    <xf numFmtId="49" fontId="5" fillId="0" borderId="3" xfId="0" applyNumberFormat="1" applyFont="1" applyBorder="1" applyAlignment="1">
      <alignment horizontal="left" vertical="center" wrapText="1" shrinkToFit="1"/>
    </xf>
    <xf numFmtId="0" fontId="16" fillId="0" borderId="0" xfId="1" applyFont="1" applyFill="1" applyBorder="1" applyAlignment="1" applyProtection="1">
      <alignment horizontal="left" vertical="center"/>
    </xf>
    <xf numFmtId="0" fontId="5" fillId="0" borderId="0" xfId="0" applyFont="1" applyAlignment="1">
      <alignment vertical="center"/>
    </xf>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9" fillId="7" borderId="0" xfId="0" applyFont="1" applyFill="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3" fillId="9" borderId="0" xfId="3" applyFont="1" applyAlignment="1">
      <alignment vertical="center"/>
    </xf>
    <xf numFmtId="0" fontId="34" fillId="10" borderId="44" xfId="4" applyFont="1" applyBorder="1" applyAlignment="1">
      <alignment horizontal="center" vertical="center"/>
    </xf>
    <xf numFmtId="0" fontId="30" fillId="0" borderId="15" xfId="0" applyFont="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lignment vertical="center"/>
    </xf>
    <xf numFmtId="0" fontId="5" fillId="0" borderId="25"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0" fillId="0" borderId="3" xfId="0" applyFon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0" borderId="5" xfId="0" applyBorder="1"/>
    <xf numFmtId="0" fontId="24" fillId="0" borderId="3" xfId="0" applyFont="1" applyBorder="1" applyAlignment="1">
      <alignment vertical="center"/>
    </xf>
    <xf numFmtId="0" fontId="12" fillId="0" borderId="3"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30" fillId="6" borderId="0" xfId="0" applyFont="1" applyFill="1" applyAlignment="1">
      <alignment horizontal="center" vertical="center"/>
    </xf>
    <xf numFmtId="0" fontId="34" fillId="10" borderId="44" xfId="4" applyFont="1" applyBorder="1" applyAlignment="1">
      <alignment vertical="center" wrapText="1"/>
    </xf>
    <xf numFmtId="0" fontId="36" fillId="6" borderId="11" xfId="0" applyFont="1" applyFill="1" applyBorder="1" applyAlignment="1">
      <alignment horizontal="center" vertical="center" wrapText="1"/>
    </xf>
    <xf numFmtId="0" fontId="36" fillId="6" borderId="11" xfId="0" applyFont="1" applyFill="1" applyBorder="1" applyAlignment="1">
      <alignment horizontal="center" vertical="center"/>
    </xf>
    <xf numFmtId="0" fontId="34" fillId="11" borderId="0" xfId="4" applyFont="1" applyFill="1" applyBorder="1" applyAlignment="1">
      <alignment vertical="center" wrapText="1"/>
    </xf>
    <xf numFmtId="0" fontId="34" fillId="11" borderId="0" xfId="4" applyFont="1" applyFill="1" applyBorder="1" applyAlignment="1">
      <alignment horizontal="center" vertical="center"/>
    </xf>
    <xf numFmtId="0" fontId="30" fillId="11" borderId="0" xfId="0" applyFont="1" applyFill="1" applyAlignment="1">
      <alignment vertical="center"/>
    </xf>
    <xf numFmtId="0" fontId="10" fillId="0" borderId="11" xfId="0" applyFont="1" applyBorder="1" applyAlignment="1" applyProtection="1">
      <alignment horizontal="center"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49" fontId="9" fillId="0" borderId="0" xfId="6" applyNumberFormat="1" applyFont="1" applyAlignment="1">
      <alignment horizontal="left" vertical="center"/>
    </xf>
    <xf numFmtId="0" fontId="42" fillId="0" borderId="0" xfId="7" applyFont="1">
      <alignment vertical="center"/>
    </xf>
    <xf numFmtId="0" fontId="42" fillId="0" borderId="0" xfId="7" applyFont="1" applyAlignment="1">
      <alignment horizontal="center" vertical="center"/>
    </xf>
    <xf numFmtId="49" fontId="46" fillId="0" borderId="2" xfId="0" applyNumberFormat="1" applyFont="1" applyBorder="1" applyAlignment="1">
      <alignment vertical="center" shrinkToFit="1"/>
    </xf>
    <xf numFmtId="49" fontId="46" fillId="0" borderId="0" xfId="0" applyNumberFormat="1" applyFont="1" applyAlignment="1">
      <alignment vertical="center" shrinkToFit="1"/>
    </xf>
    <xf numFmtId="0" fontId="47" fillId="0" borderId="0" xfId="0" applyFont="1" applyAlignment="1">
      <alignment vertical="center" shrinkToFit="1"/>
    </xf>
    <xf numFmtId="0" fontId="47" fillId="0" borderId="0" xfId="0" applyFont="1" applyAlignment="1">
      <alignment horizontal="left" vertical="center" shrinkToFit="1"/>
    </xf>
    <xf numFmtId="0" fontId="47" fillId="0" borderId="3" xfId="0" applyFont="1" applyBorder="1" applyAlignment="1">
      <alignment horizontal="left" vertical="center" shrinkToFit="1"/>
    </xf>
    <xf numFmtId="0" fontId="50" fillId="0" borderId="0" xfId="0" applyFont="1" applyAlignment="1">
      <alignment vertical="center" shrinkToFit="1"/>
    </xf>
    <xf numFmtId="0" fontId="50" fillId="0" borderId="0" xfId="0" applyFont="1" applyAlignment="1">
      <alignment horizontal="left" vertical="center" shrinkToFit="1"/>
    </xf>
    <xf numFmtId="0" fontId="50" fillId="0" borderId="3" xfId="0" applyFont="1" applyBorder="1" applyAlignment="1">
      <alignment horizontal="left" vertical="center" shrinkToFit="1"/>
    </xf>
    <xf numFmtId="0" fontId="52" fillId="6" borderId="0" xfId="0" applyFont="1" applyFill="1" applyAlignment="1">
      <alignment horizontal="left" vertical="center" shrinkToFit="1"/>
    </xf>
    <xf numFmtId="0" fontId="47" fillId="0" borderId="2" xfId="0" applyFont="1" applyBorder="1" applyAlignment="1">
      <alignment horizontal="center" vertical="center" shrinkToFit="1"/>
    </xf>
    <xf numFmtId="0" fontId="47" fillId="0" borderId="0" xfId="0" applyFont="1" applyAlignment="1">
      <alignment horizontal="center" vertical="center" shrinkToFit="1"/>
    </xf>
    <xf numFmtId="0" fontId="53" fillId="6" borderId="0" xfId="0" applyFont="1" applyFill="1" applyAlignment="1">
      <alignment vertical="center" shrinkToFit="1"/>
    </xf>
    <xf numFmtId="0" fontId="50" fillId="0" borderId="0" xfId="0" applyFont="1" applyAlignment="1">
      <alignment horizontal="center" vertical="center" shrinkToFit="1"/>
    </xf>
    <xf numFmtId="0" fontId="53" fillId="0" borderId="0" xfId="0" applyFont="1" applyAlignment="1">
      <alignment vertical="center" shrinkToFit="1"/>
    </xf>
    <xf numFmtId="0" fontId="52" fillId="0" borderId="0" xfId="0" applyFont="1" applyAlignment="1">
      <alignment horizontal="left" vertical="center" shrinkToFit="1"/>
    </xf>
    <xf numFmtId="0" fontId="52" fillId="0" borderId="3" xfId="0" applyFont="1" applyBorder="1" applyAlignment="1">
      <alignment horizontal="left" vertical="center" shrinkToFit="1"/>
    </xf>
    <xf numFmtId="0" fontId="50" fillId="0" borderId="3" xfId="0" applyFont="1" applyBorder="1" applyAlignment="1">
      <alignment horizontal="center" vertical="center" shrinkToFit="1"/>
    </xf>
    <xf numFmtId="49" fontId="46" fillId="0" borderId="2" xfId="0" applyNumberFormat="1" applyFont="1" applyBorder="1" applyAlignment="1">
      <alignment horizontal="center" vertical="center" shrinkToFit="1"/>
    </xf>
    <xf numFmtId="49" fontId="46" fillId="0" borderId="0" xfId="0" applyNumberFormat="1" applyFont="1" applyAlignment="1">
      <alignment horizontal="center" vertical="center" shrinkToFit="1"/>
    </xf>
    <xf numFmtId="0" fontId="48" fillId="0" borderId="0" xfId="0" applyFont="1" applyAlignment="1">
      <alignment horizontal="center" vertical="center" shrinkToFit="1"/>
    </xf>
    <xf numFmtId="177" fontId="48" fillId="0" borderId="7" xfId="0" applyNumberFormat="1" applyFont="1" applyBorder="1" applyAlignment="1">
      <alignment vertical="center"/>
    </xf>
    <xf numFmtId="177" fontId="48" fillId="0" borderId="0" xfId="0" applyNumberFormat="1" applyFont="1" applyAlignment="1">
      <alignment vertical="center"/>
    </xf>
    <xf numFmtId="177" fontId="48" fillId="0" borderId="1" xfId="0" applyNumberFormat="1" applyFont="1" applyBorder="1" applyAlignment="1">
      <alignment horizontal="center" vertical="center"/>
    </xf>
    <xf numFmtId="0" fontId="55" fillId="0" borderId="4" xfId="0" applyFont="1" applyBorder="1" applyAlignment="1">
      <alignment horizontal="left" vertical="center"/>
    </xf>
    <xf numFmtId="0" fontId="55" fillId="0" borderId="5" xfId="0" applyFont="1" applyBorder="1" applyAlignment="1">
      <alignment horizontal="left" vertical="center"/>
    </xf>
    <xf numFmtId="0" fontId="55" fillId="0" borderId="8" xfId="0" applyFont="1" applyBorder="1" applyAlignment="1">
      <alignment horizontal="left" vertical="center"/>
    </xf>
    <xf numFmtId="0" fontId="47" fillId="0" borderId="2" xfId="0" applyFont="1" applyBorder="1" applyAlignment="1">
      <alignment horizontal="left" vertical="center" shrinkToFit="1"/>
    </xf>
    <xf numFmtId="0" fontId="54" fillId="0" borderId="0" xfId="0" applyFont="1" applyAlignment="1">
      <alignment horizontal="left" vertical="center" shrinkToFit="1"/>
    </xf>
    <xf numFmtId="0" fontId="55" fillId="0" borderId="2" xfId="0" applyFont="1" applyBorder="1" applyAlignment="1">
      <alignment shrinkToFit="1"/>
    </xf>
    <xf numFmtId="0" fontId="55" fillId="0" borderId="0" xfId="0" applyFont="1" applyAlignment="1">
      <alignment shrinkToFit="1"/>
    </xf>
    <xf numFmtId="0" fontId="56" fillId="0" borderId="0" xfId="0" applyFont="1" applyAlignment="1">
      <alignment shrinkToFit="1"/>
    </xf>
    <xf numFmtId="49" fontId="52" fillId="0" borderId="2" xfId="0" applyNumberFormat="1" applyFont="1" applyBorder="1" applyAlignment="1">
      <alignment horizontal="center" vertical="center" shrinkToFit="1"/>
    </xf>
    <xf numFmtId="49" fontId="52" fillId="0" borderId="0" xfId="0" applyNumberFormat="1" applyFont="1" applyAlignment="1">
      <alignment horizontal="center" vertical="center" shrinkToFit="1"/>
    </xf>
    <xf numFmtId="0" fontId="47" fillId="6" borderId="4" xfId="0" applyFont="1" applyFill="1" applyBorder="1" applyAlignment="1">
      <alignment vertical="center" wrapText="1"/>
    </xf>
    <xf numFmtId="0" fontId="47" fillId="6" borderId="5" xfId="0" applyFont="1" applyFill="1" applyBorder="1" applyAlignment="1">
      <alignment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6" borderId="2" xfId="0" applyFont="1" applyFill="1" applyBorder="1" applyAlignment="1">
      <alignment vertical="center" wrapText="1"/>
    </xf>
    <xf numFmtId="0" fontId="47" fillId="6" borderId="0" xfId="0" applyFont="1" applyFill="1" applyAlignment="1">
      <alignment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 xfId="0" applyFont="1" applyBorder="1" applyAlignment="1">
      <alignment horizontal="center" vertical="center" wrapText="1"/>
    </xf>
    <xf numFmtId="177" fontId="58" fillId="0" borderId="0" xfId="0" applyNumberFormat="1" applyFont="1" applyAlignment="1">
      <alignment vertical="center"/>
    </xf>
    <xf numFmtId="0" fontId="50" fillId="0" borderId="2" xfId="0" applyFont="1" applyBorder="1" applyAlignment="1">
      <alignment horizontal="center"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8" fillId="0" borderId="0" xfId="0" applyFont="1" applyAlignment="1">
      <alignment horizontal="center" vertical="center"/>
    </xf>
    <xf numFmtId="0" fontId="48" fillId="0" borderId="5" xfId="0" applyFont="1" applyBorder="1" applyAlignment="1">
      <alignment horizontal="center" vertical="center"/>
    </xf>
    <xf numFmtId="0" fontId="30" fillId="11" borderId="11" xfId="0" applyFont="1" applyFill="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49" fontId="10" fillId="0" borderId="2" xfId="6" applyNumberFormat="1" applyFont="1" applyBorder="1" applyAlignment="1">
      <alignment horizontal="center" vertical="center"/>
    </xf>
    <xf numFmtId="0" fontId="12" fillId="0" borderId="3" xfId="6" applyFont="1" applyBorder="1" applyAlignment="1">
      <alignment horizontal="left" vertical="center"/>
    </xf>
    <xf numFmtId="49" fontId="10" fillId="0" borderId="2" xfId="6" applyNumberFormat="1" applyFont="1" applyBorder="1" applyAlignment="1">
      <alignment vertical="center"/>
    </xf>
    <xf numFmtId="0" fontId="17" fillId="0" borderId="4" xfId="6" applyFont="1" applyBorder="1" applyAlignment="1">
      <alignment horizontal="left" vertical="center"/>
    </xf>
    <xf numFmtId="0" fontId="17" fillId="0" borderId="5" xfId="6" applyFont="1" applyBorder="1" applyAlignment="1">
      <alignment horizontal="left" vertical="center"/>
    </xf>
    <xf numFmtId="0" fontId="17" fillId="0" borderId="8" xfId="6" applyFont="1" applyBorder="1" applyAlignment="1">
      <alignment horizontal="left" vertical="center"/>
    </xf>
    <xf numFmtId="0" fontId="17" fillId="0" borderId="2" xfId="6" applyFont="1" applyBorder="1" applyAlignment="1">
      <alignment horizontal="left" vertical="center"/>
    </xf>
    <xf numFmtId="0" fontId="17" fillId="0" borderId="3" xfId="6" applyFont="1" applyBorder="1" applyAlignment="1">
      <alignment horizontal="left" vertical="center"/>
    </xf>
    <xf numFmtId="0" fontId="12" fillId="0" borderId="2" xfId="6" applyFont="1" applyBorder="1" applyAlignment="1">
      <alignment horizontal="center" vertical="center"/>
    </xf>
    <xf numFmtId="0" fontId="13" fillId="0" borderId="2" xfId="6" applyFont="1" applyBorder="1" applyAlignment="1">
      <alignment vertical="top" wrapText="1"/>
    </xf>
    <xf numFmtId="0" fontId="13" fillId="0" borderId="6" xfId="6" applyFont="1" applyBorder="1" applyAlignment="1">
      <alignment vertical="top" wrapText="1"/>
    </xf>
    <xf numFmtId="0" fontId="62" fillId="0" borderId="0" xfId="7" applyFont="1" applyAlignment="1">
      <alignment horizontal="center" vertical="center"/>
    </xf>
    <xf numFmtId="0" fontId="11" fillId="0" borderId="1" xfId="0" applyFont="1" applyBorder="1" applyAlignment="1">
      <alignment vertical="center" wrapText="1" shrinkToFit="1"/>
    </xf>
    <xf numFmtId="0" fontId="11" fillId="0" borderId="1" xfId="0" applyFont="1" applyBorder="1" applyAlignment="1">
      <alignment vertical="center" shrinkToFit="1"/>
    </xf>
    <xf numFmtId="0" fontId="5" fillId="0" borderId="0" xfId="0" applyFont="1" applyAlignment="1">
      <alignment horizontal="center" vertical="center"/>
    </xf>
    <xf numFmtId="49" fontId="9" fillId="0" borderId="0" xfId="6" applyNumberFormat="1" applyFont="1" applyAlignment="1">
      <alignment horizontal="center" vertical="center"/>
    </xf>
    <xf numFmtId="0" fontId="9" fillId="0" borderId="0" xfId="6" applyFont="1" applyAlignment="1">
      <alignment horizontal="left" vertical="center"/>
    </xf>
    <xf numFmtId="0" fontId="10" fillId="0" borderId="67" xfId="6" applyFont="1" applyBorder="1" applyAlignment="1" applyProtection="1">
      <alignment horizontal="center" vertical="center" shrinkToFit="1"/>
      <protection locked="0"/>
    </xf>
    <xf numFmtId="0" fontId="18" fillId="0" borderId="0" xfId="0" applyFont="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horizontal="left" vertical="center" shrinkToFit="1"/>
    </xf>
    <xf numFmtId="49" fontId="9" fillId="0" borderId="0" xfId="0" applyNumberFormat="1" applyFont="1" applyAlignment="1">
      <alignment horizontal="left" vertical="center"/>
    </xf>
    <xf numFmtId="0" fontId="23" fillId="0" borderId="0" xfId="0" applyFont="1" applyAlignment="1">
      <alignment horizontal="center" vertical="center"/>
    </xf>
    <xf numFmtId="0" fontId="50" fillId="0" borderId="0" xfId="0" applyFont="1" applyAlignment="1">
      <alignment horizontal="center" vertical="center"/>
    </xf>
    <xf numFmtId="0" fontId="50" fillId="0" borderId="3" xfId="0" applyFont="1" applyBorder="1" applyAlignment="1">
      <alignment horizontal="center" vertical="center"/>
    </xf>
    <xf numFmtId="0" fontId="30" fillId="0" borderId="0" xfId="0" applyFont="1" applyAlignment="1">
      <alignment horizontal="right" vertical="center"/>
    </xf>
    <xf numFmtId="177" fontId="56" fillId="0" borderId="11" xfId="0" applyNumberFormat="1" applyFont="1" applyBorder="1" applyAlignment="1">
      <alignment vertical="center"/>
    </xf>
    <xf numFmtId="0" fontId="48" fillId="0" borderId="0" xfId="0" applyFont="1" applyAlignment="1">
      <alignment vertical="center" shrinkToFit="1"/>
    </xf>
    <xf numFmtId="0" fontId="54" fillId="0" borderId="0" xfId="0" applyFont="1" applyAlignment="1">
      <alignment vertical="center" shrinkToFit="1"/>
    </xf>
    <xf numFmtId="0" fontId="54" fillId="0" borderId="3" xfId="0" applyFont="1" applyBorder="1" applyAlignment="1">
      <alignment vertical="center" shrinkToFit="1"/>
    </xf>
    <xf numFmtId="0" fontId="48" fillId="0" borderId="3" xfId="0" applyFont="1" applyBorder="1" applyAlignment="1">
      <alignment vertical="center" shrinkToFit="1"/>
    </xf>
    <xf numFmtId="0" fontId="48" fillId="0" borderId="0" xfId="0" applyFont="1" applyAlignment="1">
      <alignment horizontal="left" vertical="center" shrinkToFit="1"/>
    </xf>
    <xf numFmtId="0" fontId="50" fillId="6" borderId="0" xfId="0" applyFont="1" applyFill="1" applyAlignment="1">
      <alignment horizontal="center" vertical="center" shrinkToFit="1"/>
    </xf>
    <xf numFmtId="177" fontId="48" fillId="0" borderId="0" xfId="0" applyNumberFormat="1" applyFont="1" applyAlignment="1">
      <alignment horizontal="center" vertical="center"/>
    </xf>
    <xf numFmtId="49" fontId="10" fillId="0" borderId="0" xfId="6" applyNumberFormat="1" applyFont="1" applyAlignment="1">
      <alignment horizontal="center" vertical="center"/>
    </xf>
    <xf numFmtId="0" fontId="12" fillId="0" borderId="0" xfId="6" applyFont="1" applyAlignment="1">
      <alignment horizontal="left" vertical="center"/>
    </xf>
    <xf numFmtId="49" fontId="12" fillId="0" borderId="0" xfId="6" applyNumberFormat="1" applyFont="1" applyAlignment="1">
      <alignment vertical="center"/>
    </xf>
    <xf numFmtId="49" fontId="12" fillId="0" borderId="0" xfId="6" applyNumberFormat="1" applyFont="1" applyAlignment="1">
      <alignment horizontal="left" vertical="center"/>
    </xf>
    <xf numFmtId="49" fontId="12" fillId="0" borderId="2" xfId="6" applyNumberFormat="1" applyFont="1" applyBorder="1" applyAlignment="1">
      <alignment vertical="center"/>
    </xf>
    <xf numFmtId="49" fontId="10" fillId="0" borderId="0" xfId="6" applyNumberFormat="1" applyFont="1" applyAlignment="1">
      <alignment vertical="center"/>
    </xf>
    <xf numFmtId="0" fontId="17" fillId="0" borderId="0" xfId="6" applyFont="1" applyAlignment="1">
      <alignment horizontal="left" vertical="center"/>
    </xf>
    <xf numFmtId="1" fontId="10" fillId="0" borderId="11" xfId="6" applyNumberFormat="1" applyFont="1" applyBorder="1" applyAlignment="1" applyProtection="1">
      <alignment horizontal="center" vertical="center" shrinkToFit="1"/>
      <protection locked="0"/>
    </xf>
    <xf numFmtId="0" fontId="42" fillId="0" borderId="0" xfId="7" applyFont="1" applyAlignment="1">
      <alignment vertical="center" wrapText="1"/>
    </xf>
    <xf numFmtId="49" fontId="66" fillId="9" borderId="2" xfId="3" applyNumberFormat="1" applyFont="1" applyBorder="1" applyAlignment="1">
      <alignment horizontal="center" vertical="center"/>
    </xf>
    <xf numFmtId="49" fontId="66" fillId="9" borderId="0" xfId="3" applyNumberFormat="1" applyFont="1" applyAlignment="1">
      <alignment horizontal="left" vertical="center"/>
    </xf>
    <xf numFmtId="0" fontId="66" fillId="9" borderId="0" xfId="3" applyFont="1" applyAlignment="1">
      <alignment horizontal="left" vertical="center"/>
    </xf>
    <xf numFmtId="0" fontId="66" fillId="9" borderId="3" xfId="3" applyFont="1" applyBorder="1" applyAlignment="1">
      <alignment horizontal="left" vertical="center"/>
    </xf>
    <xf numFmtId="49" fontId="12" fillId="0" borderId="0" xfId="6" applyNumberFormat="1" applyFont="1" applyAlignment="1">
      <alignment horizontal="center" vertical="center"/>
    </xf>
    <xf numFmtId="49" fontId="66" fillId="9" borderId="0" xfId="3" applyNumberFormat="1" applyFont="1" applyAlignment="1">
      <alignment horizontal="center" vertical="center"/>
    </xf>
    <xf numFmtId="0" fontId="11" fillId="0" borderId="53"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0" fillId="0" borderId="53" xfId="6" applyFont="1" applyBorder="1" applyAlignment="1" applyProtection="1">
      <alignment horizontal="center" vertical="center" shrinkToFit="1"/>
      <protection locked="0"/>
    </xf>
    <xf numFmtId="0" fontId="10" fillId="0" borderId="70" xfId="6" applyFont="1" applyBorder="1" applyAlignment="1" applyProtection="1">
      <alignment horizontal="center" vertical="center" shrinkToFit="1"/>
      <protection locked="0"/>
    </xf>
    <xf numFmtId="0" fontId="11" fillId="0" borderId="0" xfId="0" applyFont="1" applyProtection="1">
      <protection locked="0"/>
    </xf>
    <xf numFmtId="0" fontId="11" fillId="0" borderId="0" xfId="0" applyFont="1" applyAlignment="1" applyProtection="1">
      <alignment horizontal="center" vertical="center"/>
      <protection locked="0"/>
    </xf>
    <xf numFmtId="0" fontId="0" fillId="0" borderId="0" xfId="0" applyProtection="1">
      <protection locked="0"/>
    </xf>
    <xf numFmtId="1" fontId="10" fillId="0" borderId="11" xfId="0" applyNumberFormat="1" applyFont="1" applyBorder="1" applyAlignment="1" applyProtection="1">
      <alignment horizontal="center" vertical="center"/>
      <protection locked="0"/>
    </xf>
    <xf numFmtId="0" fontId="10" fillId="5" borderId="11" xfId="0" applyFont="1" applyFill="1" applyBorder="1" applyAlignment="1">
      <alignment horizontal="center" vertical="center"/>
    </xf>
    <xf numFmtId="1" fontId="10" fillId="5" borderId="11"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0" borderId="0" xfId="6" applyFont="1" applyProtection="1">
      <protection locked="0"/>
    </xf>
    <xf numFmtId="0" fontId="5" fillId="0" borderId="0" xfId="6" applyFont="1" applyAlignment="1" applyProtection="1">
      <alignment horizontal="center" vertical="center"/>
      <protection locked="0"/>
    </xf>
    <xf numFmtId="0" fontId="61" fillId="4" borderId="68" xfId="6" applyFont="1" applyFill="1" applyBorder="1" applyAlignment="1">
      <alignment horizontal="center" vertical="center" wrapText="1"/>
    </xf>
    <xf numFmtId="1" fontId="10" fillId="5" borderId="11" xfId="6" applyNumberFormat="1" applyFont="1" applyFill="1" applyBorder="1" applyAlignment="1">
      <alignment horizontal="center" vertical="center" shrinkToFit="1"/>
    </xf>
    <xf numFmtId="0" fontId="10" fillId="5" borderId="67" xfId="6" applyFont="1" applyFill="1" applyBorder="1" applyAlignment="1">
      <alignment horizontal="center" vertical="center" shrinkToFit="1"/>
    </xf>
    <xf numFmtId="0" fontId="10" fillId="5" borderId="53" xfId="6" applyFont="1" applyFill="1" applyBorder="1" applyAlignment="1">
      <alignment horizontal="center" vertical="center" shrinkToFit="1"/>
    </xf>
    <xf numFmtId="0" fontId="18" fillId="0" borderId="0" xfId="6" applyFont="1" applyAlignment="1" applyProtection="1">
      <alignment horizontal="center" vertical="center"/>
      <protection locked="0"/>
    </xf>
    <xf numFmtId="0" fontId="10" fillId="0" borderId="0" xfId="6" applyFont="1" applyAlignment="1" applyProtection="1">
      <alignment horizontal="center" vertical="center"/>
      <protection locked="0"/>
    </xf>
    <xf numFmtId="0" fontId="10" fillId="5" borderId="11" xfId="6" applyFont="1" applyFill="1" applyBorder="1" applyAlignment="1">
      <alignment horizontal="left" vertical="center" shrinkToFit="1"/>
    </xf>
    <xf numFmtId="0" fontId="10" fillId="0" borderId="11" xfId="6" applyFont="1" applyBorder="1" applyAlignment="1" applyProtection="1">
      <alignment horizontal="left" vertical="center" shrinkToFit="1"/>
      <protection locked="0"/>
    </xf>
    <xf numFmtId="0" fontId="10" fillId="0" borderId="0" xfId="6" applyFont="1" applyAlignment="1" applyProtection="1">
      <alignment horizontal="left" vertical="center"/>
      <protection locked="0"/>
    </xf>
    <xf numFmtId="0" fontId="73" fillId="0" borderId="0" xfId="0" applyFont="1"/>
    <xf numFmtId="0" fontId="10" fillId="5" borderId="70" xfId="6" applyFont="1" applyFill="1" applyBorder="1" applyAlignment="1">
      <alignment horizontal="center" vertical="center" shrinkToFit="1"/>
    </xf>
    <xf numFmtId="0" fontId="18" fillId="5" borderId="11" xfId="6" applyFont="1" applyFill="1" applyBorder="1" applyAlignment="1">
      <alignment horizontal="center" vertical="center" shrinkToFit="1"/>
    </xf>
    <xf numFmtId="49" fontId="10" fillId="5" borderId="11" xfId="6" applyNumberFormat="1" applyFont="1" applyFill="1" applyBorder="1" applyAlignment="1">
      <alignment horizontal="center" vertical="center" shrinkToFit="1"/>
    </xf>
    <xf numFmtId="0" fontId="10" fillId="5" borderId="11" xfId="6" applyFont="1" applyFill="1" applyBorder="1" applyAlignment="1">
      <alignment horizontal="center" vertical="center" shrinkToFit="1"/>
    </xf>
    <xf numFmtId="0" fontId="18" fillId="6" borderId="11" xfId="6" applyFont="1" applyFill="1" applyBorder="1" applyAlignment="1" applyProtection="1">
      <alignment horizontal="center" vertical="center" shrinkToFit="1"/>
      <protection locked="0"/>
    </xf>
    <xf numFmtId="49" fontId="10" fillId="0" borderId="11" xfId="6" applyNumberFormat="1" applyFont="1" applyBorder="1" applyAlignment="1" applyProtection="1">
      <alignment horizontal="center" vertical="center" shrinkToFit="1"/>
      <protection locked="0"/>
    </xf>
    <xf numFmtId="0" fontId="10" fillId="0" borderId="11" xfId="6" applyFont="1" applyBorder="1" applyAlignment="1" applyProtection="1">
      <alignment horizontal="center" vertical="center" shrinkToFit="1"/>
      <protection locked="0"/>
    </xf>
    <xf numFmtId="0" fontId="18" fillId="5" borderId="15" xfId="6" applyFont="1" applyFill="1" applyBorder="1" applyAlignment="1">
      <alignment horizontal="center" vertical="center" shrinkToFit="1"/>
    </xf>
    <xf numFmtId="49" fontId="10" fillId="5" borderId="15" xfId="6" applyNumberFormat="1" applyFont="1" applyFill="1" applyBorder="1" applyAlignment="1">
      <alignment horizontal="center" vertical="center" shrinkToFit="1"/>
    </xf>
    <xf numFmtId="0" fontId="10" fillId="5" borderId="15" xfId="6" applyFont="1" applyFill="1" applyBorder="1" applyAlignment="1">
      <alignment horizontal="center" vertical="center" shrinkToFit="1"/>
    </xf>
    <xf numFmtId="0" fontId="10" fillId="5" borderId="10" xfId="6" applyFont="1" applyFill="1" applyBorder="1" applyAlignment="1">
      <alignment horizontal="center" vertical="center" shrinkToFit="1"/>
    </xf>
    <xf numFmtId="0" fontId="10" fillId="0" borderId="10" xfId="6"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18" fillId="5" borderId="11" xfId="0"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8" fillId="6" borderId="11" xfId="0" applyFont="1" applyFill="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20" fillId="4" borderId="68" xfId="0" applyFont="1" applyFill="1" applyBorder="1" applyAlignment="1">
      <alignment horizontal="center"/>
    </xf>
    <xf numFmtId="0" fontId="11" fillId="5" borderId="10" xfId="0" applyFont="1" applyFill="1" applyBorder="1" applyAlignment="1">
      <alignment horizontal="center" vertical="center"/>
    </xf>
    <xf numFmtId="0" fontId="11" fillId="0" borderId="10" xfId="0" applyFont="1" applyBorder="1" applyAlignment="1" applyProtection="1">
      <alignment horizontal="center" vertical="center"/>
      <protection locked="0"/>
    </xf>
    <xf numFmtId="0" fontId="11" fillId="5" borderId="53" xfId="0" applyFont="1" applyFill="1" applyBorder="1" applyAlignment="1">
      <alignment horizontal="center" vertical="center"/>
    </xf>
    <xf numFmtId="0" fontId="11" fillId="5" borderId="70" xfId="0" applyFont="1" applyFill="1" applyBorder="1" applyAlignment="1">
      <alignment horizontal="center" vertical="center"/>
    </xf>
    <xf numFmtId="0" fontId="6" fillId="0" borderId="0" xfId="0" applyFont="1" applyAlignment="1">
      <alignment horizontal="center" vertical="center"/>
    </xf>
    <xf numFmtId="0" fontId="30" fillId="6" borderId="11" xfId="0" applyFont="1" applyFill="1" applyBorder="1" applyAlignment="1">
      <alignment vertical="center"/>
    </xf>
    <xf numFmtId="177" fontId="56" fillId="4" borderId="7" xfId="0" applyNumberFormat="1" applyFont="1" applyFill="1" applyBorder="1" applyAlignment="1">
      <alignment vertical="center"/>
    </xf>
    <xf numFmtId="0" fontId="56" fillId="4" borderId="7" xfId="0" applyFont="1" applyFill="1" applyBorder="1" applyAlignment="1">
      <alignment vertical="center"/>
    </xf>
    <xf numFmtId="0" fontId="21" fillId="4" borderId="7" xfId="0" applyFont="1" applyFill="1" applyBorder="1" applyAlignment="1">
      <alignment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12" fillId="6" borderId="1" xfId="0" applyFont="1" applyFill="1" applyBorder="1" applyAlignment="1">
      <alignment vertical="center"/>
    </xf>
    <xf numFmtId="0" fontId="5" fillId="6" borderId="1" xfId="0" applyFont="1" applyFill="1" applyBorder="1" applyAlignment="1">
      <alignment horizontal="center" vertical="center"/>
    </xf>
    <xf numFmtId="0" fontId="12" fillId="6" borderId="18" xfId="0" applyFont="1" applyFill="1" applyBorder="1" applyAlignment="1">
      <alignment vertical="center"/>
    </xf>
    <xf numFmtId="0" fontId="6" fillId="0" borderId="0" xfId="0" applyFont="1" applyAlignment="1">
      <alignment horizontal="left" vertical="center"/>
    </xf>
    <xf numFmtId="0" fontId="12" fillId="6" borderId="10" xfId="0" applyFont="1" applyFill="1" applyBorder="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5" fillId="0" borderId="0" xfId="0" applyFont="1" applyAlignment="1">
      <alignment horizontal="left" vertical="center"/>
    </xf>
    <xf numFmtId="0" fontId="0" fillId="0" borderId="2" xfId="0" applyBorder="1"/>
    <xf numFmtId="0" fontId="8" fillId="0" borderId="0" xfId="0" applyFont="1" applyAlignment="1">
      <alignment horizontal="left" vertical="center"/>
    </xf>
    <xf numFmtId="0" fontId="9" fillId="0" borderId="0" xfId="0" applyFont="1" applyAlignment="1">
      <alignment horizontal="left" vertical="center" wrapText="1"/>
    </xf>
    <xf numFmtId="0" fontId="24" fillId="0" borderId="0" xfId="0" applyFont="1" applyAlignment="1">
      <alignment vertical="center"/>
    </xf>
    <xf numFmtId="0" fontId="12" fillId="8" borderId="0" xfId="0" applyFont="1" applyFill="1" applyAlignment="1">
      <alignment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5" fillId="8" borderId="0" xfId="0" applyFont="1" applyFill="1" applyAlignment="1">
      <alignment vertical="center"/>
    </xf>
    <xf numFmtId="49" fontId="10" fillId="0" borderId="0" xfId="0" applyNumberFormat="1" applyFont="1" applyAlignment="1">
      <alignment horizontal="center" vertical="center"/>
    </xf>
    <xf numFmtId="49" fontId="5" fillId="0" borderId="0" xfId="0" applyNumberFormat="1" applyFont="1" applyAlignment="1">
      <alignment horizontal="left" vertical="center" wrapText="1" shrinkToFit="1"/>
    </xf>
    <xf numFmtId="0" fontId="56" fillId="4" borderId="5" xfId="0" applyFont="1" applyFill="1" applyBorder="1" applyAlignment="1">
      <alignment vertical="center"/>
    </xf>
    <xf numFmtId="0" fontId="56" fillId="4" borderId="8" xfId="0" applyFont="1" applyFill="1" applyBorder="1" applyAlignment="1">
      <alignment vertical="center"/>
    </xf>
    <xf numFmtId="177" fontId="56" fillId="4" borderId="6" xfId="0" applyNumberFormat="1" applyFont="1" applyFill="1" applyBorder="1" applyAlignment="1">
      <alignment vertical="center"/>
    </xf>
    <xf numFmtId="0" fontId="78" fillId="0" borderId="0" xfId="0" applyFont="1" applyAlignment="1">
      <alignment vertical="center"/>
    </xf>
    <xf numFmtId="0" fontId="80" fillId="0" borderId="0" xfId="7" applyFont="1" applyAlignment="1"/>
    <xf numFmtId="0" fontId="42" fillId="0" borderId="69" xfId="7" applyFont="1" applyBorder="1" applyAlignment="1">
      <alignment horizontal="left" vertical="center"/>
    </xf>
    <xf numFmtId="0" fontId="42" fillId="0" borderId="59" xfId="7" applyFont="1" applyBorder="1" applyAlignment="1">
      <alignment horizontal="left" vertical="center" wrapText="1"/>
    </xf>
    <xf numFmtId="0" fontId="42" fillId="0" borderId="60" xfId="7" applyFont="1" applyBorder="1" applyAlignment="1">
      <alignment horizontal="left" vertical="center" wrapText="1"/>
    </xf>
    <xf numFmtId="0" fontId="42" fillId="0" borderId="61" xfId="7" applyFont="1" applyBorder="1" applyAlignment="1">
      <alignment horizontal="left" vertical="center" wrapText="1"/>
    </xf>
    <xf numFmtId="0" fontId="42" fillId="0" borderId="62" xfId="7" applyFont="1" applyBorder="1" applyAlignment="1">
      <alignment horizontal="left" vertical="center" wrapText="1"/>
    </xf>
    <xf numFmtId="0" fontId="42" fillId="0" borderId="0" xfId="7" applyFont="1" applyAlignment="1">
      <alignment horizontal="left" vertical="center" wrapText="1"/>
    </xf>
    <xf numFmtId="0" fontId="42" fillId="0" borderId="63" xfId="7" applyFont="1" applyBorder="1" applyAlignment="1">
      <alignment horizontal="left" vertical="center" wrapText="1"/>
    </xf>
    <xf numFmtId="0" fontId="42" fillId="0" borderId="64" xfId="7" applyFont="1" applyBorder="1" applyAlignment="1">
      <alignment horizontal="left" vertical="center" wrapText="1"/>
    </xf>
    <xf numFmtId="0" fontId="42" fillId="0" borderId="65" xfId="7" applyFont="1" applyBorder="1" applyAlignment="1">
      <alignment horizontal="left" vertical="center" wrapText="1"/>
    </xf>
    <xf numFmtId="0" fontId="42" fillId="0" borderId="66" xfId="7" applyFont="1" applyBorder="1" applyAlignment="1">
      <alignment horizontal="left" vertical="center" wrapText="1"/>
    </xf>
    <xf numFmtId="0" fontId="43" fillId="14" borderId="0" xfId="7" applyFont="1" applyFill="1" applyAlignment="1">
      <alignment horizontal="center" vertical="center"/>
    </xf>
    <xf numFmtId="0" fontId="57" fillId="0" borderId="0" xfId="1" applyFont="1" applyAlignment="1">
      <alignment horizontal="center" vertical="center"/>
    </xf>
    <xf numFmtId="0" fontId="42" fillId="16" borderId="69" xfId="7" applyFont="1" applyFill="1" applyBorder="1" applyAlignment="1">
      <alignment horizontal="left" vertical="center"/>
    </xf>
    <xf numFmtId="0" fontId="21" fillId="0" borderId="0" xfId="0" applyFont="1" applyAlignment="1">
      <alignment horizontal="right" vertical="top" wrapText="1"/>
    </xf>
    <xf numFmtId="0" fontId="8" fillId="3" borderId="19" xfId="0" applyFont="1" applyFill="1" applyBorder="1" applyAlignment="1">
      <alignment horizontal="left" vertical="center"/>
    </xf>
    <xf numFmtId="0" fontId="8" fillId="3" borderId="58" xfId="0" applyFont="1" applyFill="1" applyBorder="1" applyAlignment="1">
      <alignment horizontal="left"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5" fillId="8" borderId="0" xfId="0" applyFont="1" applyFill="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28" xfId="0" applyFont="1" applyBorder="1" applyAlignment="1">
      <alignment horizontal="left" vertical="center"/>
    </xf>
    <xf numFmtId="0" fontId="12" fillId="0" borderId="32" xfId="0" applyFont="1" applyBorder="1" applyAlignment="1">
      <alignment horizontal="left" vertical="center"/>
    </xf>
    <xf numFmtId="0" fontId="12" fillId="0" borderId="19" xfId="0" applyFont="1" applyBorder="1" applyAlignment="1">
      <alignment horizontal="left" vertical="center"/>
    </xf>
    <xf numFmtId="0" fontId="12" fillId="0" borderId="30" xfId="0" applyFont="1" applyBorder="1" applyAlignment="1">
      <alignment horizontal="left" vertical="center"/>
    </xf>
    <xf numFmtId="0" fontId="12" fillId="6" borderId="2" xfId="0" applyFont="1" applyFill="1" applyBorder="1" applyAlignment="1" applyProtection="1">
      <alignment horizontal="left" vertical="top" wrapText="1"/>
      <protection locked="0"/>
    </xf>
    <xf numFmtId="0" fontId="12" fillId="6" borderId="0" xfId="0" applyFont="1" applyFill="1" applyAlignment="1" applyProtection="1">
      <alignment horizontal="left" vertical="top" wrapText="1"/>
      <protection locked="0"/>
    </xf>
    <xf numFmtId="0" fontId="12" fillId="6" borderId="3" xfId="0" applyFont="1" applyFill="1" applyBorder="1" applyAlignment="1" applyProtection="1">
      <alignment horizontal="left" vertical="top" wrapText="1"/>
      <protection locked="0"/>
    </xf>
    <xf numFmtId="0" fontId="12" fillId="6" borderId="6" xfId="0" applyFont="1" applyFill="1" applyBorder="1" applyAlignment="1" applyProtection="1">
      <alignment horizontal="left" vertical="top" wrapText="1"/>
      <protection locked="0"/>
    </xf>
    <xf numFmtId="0" fontId="12" fillId="6" borderId="7" xfId="0" applyFont="1" applyFill="1" applyBorder="1" applyAlignment="1" applyProtection="1">
      <alignment horizontal="left" vertical="top" wrapText="1"/>
      <protection locked="0"/>
    </xf>
    <xf numFmtId="0" fontId="12" fillId="6" borderId="9" xfId="0" applyFont="1" applyFill="1" applyBorder="1" applyAlignment="1" applyProtection="1">
      <alignment horizontal="left" vertical="top" wrapText="1"/>
      <protection locked="0"/>
    </xf>
    <xf numFmtId="0" fontId="11" fillId="0" borderId="11" xfId="0" applyFont="1" applyBorder="1" applyAlignment="1">
      <alignment horizontal="center" vertical="center"/>
    </xf>
    <xf numFmtId="49" fontId="12" fillId="6" borderId="5" xfId="0" applyNumberFormat="1" applyFont="1" applyFill="1" applyBorder="1" applyAlignment="1" applyProtection="1">
      <alignment horizontal="center" vertical="center"/>
      <protection locked="0"/>
    </xf>
    <xf numFmtId="49" fontId="12" fillId="6" borderId="0" xfId="0" applyNumberFormat="1" applyFont="1" applyFill="1" applyAlignment="1" applyProtection="1">
      <alignment horizontal="center" vertical="center"/>
      <protection locked="0"/>
    </xf>
    <xf numFmtId="49" fontId="12" fillId="6" borderId="7" xfId="0"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24" fillId="0" borderId="0" xfId="0" applyFont="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9" xfId="0" applyFont="1" applyFill="1" applyBorder="1" applyAlignment="1">
      <alignment horizontal="left" vertical="center"/>
    </xf>
    <xf numFmtId="49" fontId="12" fillId="6" borderId="8" xfId="0" applyNumberFormat="1" applyFont="1" applyFill="1" applyBorder="1" applyAlignment="1" applyProtection="1">
      <alignment horizontal="center" vertical="center"/>
      <protection locked="0"/>
    </xf>
    <xf numFmtId="49" fontId="12" fillId="6" borderId="3" xfId="0" applyNumberFormat="1" applyFont="1" applyFill="1" applyBorder="1" applyAlignment="1" applyProtection="1">
      <alignment horizontal="center" vertical="center"/>
      <protection locked="0"/>
    </xf>
    <xf numFmtId="49" fontId="12" fillId="6" borderId="9" xfId="0" applyNumberFormat="1" applyFont="1" applyFill="1" applyBorder="1" applyAlignment="1" applyProtection="1">
      <alignment horizontal="center" vertical="center"/>
      <protection locked="0"/>
    </xf>
    <xf numFmtId="0" fontId="40" fillId="6" borderId="5" xfId="1" applyFont="1" applyFill="1" applyBorder="1" applyAlignment="1" applyProtection="1">
      <alignment horizontal="left" vertical="center"/>
      <protection locked="0"/>
    </xf>
    <xf numFmtId="0" fontId="12" fillId="6" borderId="5" xfId="0" applyFont="1" applyFill="1" applyBorder="1" applyAlignment="1" applyProtection="1">
      <alignment horizontal="left" vertical="center"/>
      <protection locked="0"/>
    </xf>
    <xf numFmtId="0" fontId="12" fillId="6" borderId="8" xfId="0" applyFont="1" applyFill="1" applyBorder="1" applyAlignment="1" applyProtection="1">
      <alignment horizontal="left" vertical="center"/>
      <protection locked="0"/>
    </xf>
    <xf numFmtId="0" fontId="27" fillId="6" borderId="0" xfId="1" applyFont="1" applyFill="1" applyBorder="1" applyAlignment="1" applyProtection="1">
      <alignment horizontal="left" vertical="center"/>
      <protection locked="0"/>
    </xf>
    <xf numFmtId="0" fontId="12" fillId="6" borderId="0" xfId="0" applyFont="1" applyFill="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7" xfId="0" applyFont="1" applyFill="1" applyBorder="1" applyAlignment="1" applyProtection="1">
      <alignment horizontal="left" vertical="center"/>
      <protection locked="0"/>
    </xf>
    <xf numFmtId="0" fontId="12" fillId="6" borderId="9" xfId="0" applyFont="1" applyFill="1" applyBorder="1" applyAlignment="1" applyProtection="1">
      <alignment horizontal="left"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28" fillId="6" borderId="11" xfId="0" applyFont="1" applyFill="1" applyBorder="1" applyAlignment="1">
      <alignment horizontal="center" vertical="center"/>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65" fillId="13" borderId="20" xfId="0" applyFont="1" applyFill="1" applyBorder="1" applyAlignment="1">
      <alignment horizontal="center" vertical="center"/>
    </xf>
    <xf numFmtId="0" fontId="65" fillId="13" borderId="21" xfId="0" applyFont="1" applyFill="1" applyBorder="1" applyAlignment="1">
      <alignment horizontal="center" vertical="center"/>
    </xf>
    <xf numFmtId="0" fontId="65" fillId="13" borderId="23" xfId="0" applyFont="1" applyFill="1" applyBorder="1" applyAlignment="1">
      <alignment horizontal="center" vertical="center"/>
    </xf>
    <xf numFmtId="0" fontId="65" fillId="13" borderId="24" xfId="0" applyFont="1" applyFill="1" applyBorder="1" applyAlignment="1">
      <alignment horizontal="center" vertical="center"/>
    </xf>
    <xf numFmtId="0" fontId="65" fillId="13" borderId="0" xfId="0" applyFont="1" applyFill="1" applyAlignment="1">
      <alignment horizontal="center" vertical="center"/>
    </xf>
    <xf numFmtId="0" fontId="65" fillId="13" borderId="25" xfId="0" applyFont="1" applyFill="1" applyBorder="1" applyAlignment="1">
      <alignment horizontal="center" vertical="center"/>
    </xf>
    <xf numFmtId="0" fontId="65" fillId="13" borderId="28" xfId="0" applyFont="1" applyFill="1" applyBorder="1" applyAlignment="1">
      <alignment horizontal="center" vertical="center"/>
    </xf>
    <xf numFmtId="0" fontId="65" fillId="13" borderId="29" xfId="0" applyFont="1" applyFill="1" applyBorder="1" applyAlignment="1">
      <alignment horizontal="center" vertical="center"/>
    </xf>
    <xf numFmtId="0" fontId="65" fillId="13" borderId="38" xfId="0" applyFont="1" applyFill="1" applyBorder="1" applyAlignment="1">
      <alignment horizontal="center" vertical="center"/>
    </xf>
    <xf numFmtId="0" fontId="6" fillId="12" borderId="0" xfId="0" applyFont="1" applyFill="1" applyAlignment="1">
      <alignment horizontal="center" vertical="center" wrapText="1"/>
    </xf>
    <xf numFmtId="0" fontId="6" fillId="0" borderId="0" xfId="0" applyFont="1" applyAlignment="1">
      <alignment horizontal="center" vertical="center"/>
    </xf>
    <xf numFmtId="0" fontId="6" fillId="3" borderId="19" xfId="0" applyFont="1" applyFill="1" applyBorder="1" applyAlignment="1">
      <alignment horizontal="center" vertical="center"/>
    </xf>
    <xf numFmtId="0" fontId="6" fillId="6" borderId="30" xfId="0" applyFont="1" applyFill="1" applyBorder="1" applyAlignment="1" applyProtection="1">
      <alignment horizontal="center" vertical="center" shrinkToFit="1"/>
      <protection locked="0"/>
    </xf>
    <xf numFmtId="0" fontId="6" fillId="6" borderId="31" xfId="0" applyFont="1" applyFill="1" applyBorder="1" applyAlignment="1" applyProtection="1">
      <alignment horizontal="center" vertical="center" shrinkToFit="1"/>
      <protection locked="0"/>
    </xf>
    <xf numFmtId="0" fontId="6" fillId="0" borderId="31" xfId="0" applyFont="1" applyBorder="1" applyAlignment="1">
      <alignment horizontal="center" vertical="center"/>
    </xf>
    <xf numFmtId="176" fontId="6" fillId="6" borderId="31" xfId="0" applyNumberFormat="1" applyFont="1" applyFill="1" applyBorder="1" applyAlignment="1" applyProtection="1">
      <alignment horizontal="center" vertical="center"/>
      <protection locked="0"/>
    </xf>
    <xf numFmtId="0" fontId="6" fillId="0" borderId="32" xfId="0" applyFont="1" applyBorder="1" applyAlignment="1">
      <alignment horizontal="center" vertical="center"/>
    </xf>
    <xf numFmtId="0" fontId="11"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4" fillId="6" borderId="40" xfId="0" applyFont="1" applyFill="1" applyBorder="1" applyAlignment="1" applyProtection="1">
      <alignment horizontal="left" vertical="center"/>
      <protection locked="0"/>
    </xf>
    <xf numFmtId="0" fontId="14" fillId="6" borderId="41" xfId="0" applyFont="1" applyFill="1" applyBorder="1" applyAlignment="1" applyProtection="1">
      <alignment horizontal="left" vertical="center"/>
      <protection locked="0"/>
    </xf>
    <xf numFmtId="0" fontId="14" fillId="6" borderId="0" xfId="0" applyFont="1" applyFill="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9" xfId="0" applyFont="1" applyFill="1" applyBorder="1" applyAlignment="1" applyProtection="1">
      <alignment horizontal="left" vertical="center"/>
      <protection locked="0"/>
    </xf>
    <xf numFmtId="0" fontId="5" fillId="0" borderId="5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12" fillId="6" borderId="21" xfId="0" applyFont="1" applyFill="1" applyBorder="1" applyAlignment="1" applyProtection="1">
      <alignment horizontal="left" vertical="center"/>
      <protection locked="0"/>
    </xf>
    <xf numFmtId="0" fontId="12" fillId="6" borderId="23" xfId="0" applyFont="1" applyFill="1" applyBorder="1" applyAlignment="1" applyProtection="1">
      <alignment horizontal="left" vertical="center"/>
      <protection locked="0"/>
    </xf>
    <xf numFmtId="0" fontId="12" fillId="6" borderId="25" xfId="0" applyFont="1" applyFill="1" applyBorder="1" applyAlignment="1" applyProtection="1">
      <alignment horizontal="left" vertical="center"/>
      <protection locked="0"/>
    </xf>
    <xf numFmtId="0" fontId="12" fillId="6" borderId="34" xfId="0" applyFont="1" applyFill="1" applyBorder="1" applyAlignment="1" applyProtection="1">
      <alignment horizontal="left" vertical="center"/>
      <protection locked="0"/>
    </xf>
    <xf numFmtId="0" fontId="12" fillId="6" borderId="35" xfId="0" applyFont="1" applyFill="1" applyBorder="1" applyAlignment="1" applyProtection="1">
      <alignment horizontal="left" vertical="center"/>
      <protection locked="0"/>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56" xfId="0" applyFont="1" applyBorder="1" applyAlignment="1">
      <alignment horizontal="center" vertical="center"/>
    </xf>
    <xf numFmtId="0" fontId="14" fillId="6" borderId="21" xfId="0" applyFont="1" applyFill="1" applyBorder="1" applyAlignment="1" applyProtection="1">
      <alignment horizontal="left" vertical="center" wrapText="1"/>
      <protection locked="0"/>
    </xf>
    <xf numFmtId="0" fontId="14" fillId="6" borderId="22"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1" fillId="0" borderId="17" xfId="0" applyFont="1" applyBorder="1" applyAlignment="1">
      <alignment horizontal="center" vertical="center"/>
    </xf>
    <xf numFmtId="0" fontId="14" fillId="6" borderId="54" xfId="0" applyFont="1" applyFill="1" applyBorder="1" applyAlignment="1" applyProtection="1">
      <alignment horizontal="left" vertical="center"/>
      <protection locked="0"/>
    </xf>
    <xf numFmtId="0" fontId="14" fillId="6" borderId="17" xfId="0" applyFont="1" applyFill="1" applyBorder="1" applyAlignment="1" applyProtection="1">
      <alignment horizontal="left" vertical="center"/>
      <protection locked="0"/>
    </xf>
    <xf numFmtId="0" fontId="14" fillId="6" borderId="15" xfId="0"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1" fillId="0" borderId="18"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8" xfId="0" applyFont="1" applyBorder="1" applyAlignment="1">
      <alignment horizontal="center" vertical="center" shrinkToFit="1"/>
    </xf>
    <xf numFmtId="0" fontId="11" fillId="0" borderId="1"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8" fillId="6" borderId="18" xfId="0" applyFont="1" applyFill="1" applyBorder="1" applyAlignment="1" applyProtection="1">
      <alignment horizontal="center" vertical="center" wrapText="1" shrinkToFit="1"/>
      <protection locked="0"/>
    </xf>
    <xf numFmtId="0" fontId="8" fillId="6" borderId="1" xfId="0" applyFont="1" applyFill="1" applyBorder="1" applyAlignment="1" applyProtection="1">
      <alignment horizontal="center" vertical="center" wrapText="1" shrinkToFit="1"/>
      <protection locked="0"/>
    </xf>
    <xf numFmtId="0" fontId="22" fillId="6" borderId="18" xfId="0" applyFont="1" applyFill="1" applyBorder="1" applyAlignment="1" applyProtection="1">
      <alignment horizontal="center" vertical="center" wrapText="1" shrinkToFit="1"/>
      <protection locked="0"/>
    </xf>
    <xf numFmtId="0" fontId="22" fillId="6" borderId="1" xfId="0" applyFont="1" applyFill="1" applyBorder="1" applyAlignment="1" applyProtection="1">
      <alignment horizontal="center" vertical="center" wrapText="1" shrinkToFit="1"/>
      <protection locked="0"/>
    </xf>
    <xf numFmtId="0" fontId="22" fillId="6" borderId="11"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2" fillId="0" borderId="18"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5" fillId="0" borderId="1" xfId="0" applyFont="1" applyBorder="1" applyAlignment="1">
      <alignment horizontal="center" vertical="center"/>
    </xf>
    <xf numFmtId="0" fontId="22" fillId="6" borderId="18"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22" fillId="6" borderId="1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protection locked="0"/>
    </xf>
    <xf numFmtId="0" fontId="59" fillId="6" borderId="1" xfId="0" applyFont="1" applyFill="1" applyBorder="1" applyAlignment="1" applyProtection="1">
      <alignment horizontal="center" vertical="center"/>
      <protection locked="0"/>
    </xf>
    <xf numFmtId="0" fontId="59" fillId="6" borderId="10" xfId="0" applyFont="1" applyFill="1" applyBorder="1" applyAlignment="1" applyProtection="1">
      <alignment horizontal="center" vertical="center"/>
      <protection locked="0"/>
    </xf>
    <xf numFmtId="0" fontId="70" fillId="2" borderId="26" xfId="6" applyFont="1" applyFill="1" applyBorder="1" applyAlignment="1">
      <alignment horizontal="center" vertical="center"/>
    </xf>
    <xf numFmtId="0" fontId="70" fillId="2" borderId="5" xfId="6" applyFont="1" applyFill="1" applyBorder="1" applyAlignment="1">
      <alignment horizontal="center" vertical="center"/>
    </xf>
    <xf numFmtId="0" fontId="7" fillId="4" borderId="48" xfId="6" applyFont="1" applyFill="1" applyBorder="1" applyAlignment="1">
      <alignment horizontal="center" vertical="center" wrapText="1"/>
    </xf>
    <xf numFmtId="0" fontId="7" fillId="4" borderId="51" xfId="6" applyFont="1" applyFill="1" applyBorder="1" applyAlignment="1">
      <alignment horizontal="center" vertical="center" wrapText="1"/>
    </xf>
    <xf numFmtId="0" fontId="7" fillId="4" borderId="46" xfId="6" applyFont="1" applyFill="1" applyBorder="1" applyAlignment="1">
      <alignment horizontal="center" vertical="center" wrapText="1"/>
    </xf>
    <xf numFmtId="0" fontId="7" fillId="4" borderId="49" xfId="6" applyFont="1" applyFill="1" applyBorder="1" applyAlignment="1">
      <alignment horizontal="center" vertical="center" wrapText="1"/>
    </xf>
    <xf numFmtId="0" fontId="7" fillId="4" borderId="52" xfId="6" applyFont="1" applyFill="1" applyBorder="1" applyAlignment="1">
      <alignment horizontal="center" vertical="center" wrapText="1"/>
    </xf>
    <xf numFmtId="0" fontId="7" fillId="4" borderId="47" xfId="6" applyFont="1" applyFill="1" applyBorder="1" applyAlignment="1">
      <alignment horizontal="center" vertical="center" wrapText="1"/>
    </xf>
    <xf numFmtId="0" fontId="20" fillId="4" borderId="11" xfId="6" applyFont="1" applyFill="1" applyBorder="1" applyAlignment="1">
      <alignment horizontal="center" vertical="center" wrapText="1"/>
    </xf>
    <xf numFmtId="0" fontId="20" fillId="4" borderId="11" xfId="6" applyFont="1" applyFill="1" applyBorder="1" applyAlignment="1">
      <alignment horizontal="center" vertical="center"/>
    </xf>
    <xf numFmtId="0" fontId="7" fillId="4" borderId="37" xfId="6" applyFont="1" applyFill="1" applyBorder="1" applyAlignment="1">
      <alignment horizontal="center" vertical="center" wrapText="1"/>
    </xf>
    <xf numFmtId="0" fontId="7" fillId="4" borderId="45" xfId="6" applyFont="1" applyFill="1" applyBorder="1" applyAlignment="1">
      <alignment horizontal="center" vertical="center" wrapText="1"/>
    </xf>
    <xf numFmtId="0" fontId="7" fillId="4" borderId="57" xfId="6" applyFont="1" applyFill="1" applyBorder="1" applyAlignment="1">
      <alignment horizontal="center" vertical="center" wrapText="1"/>
    </xf>
    <xf numFmtId="0" fontId="20" fillId="4" borderId="42" xfId="6" applyFont="1" applyFill="1" applyBorder="1" applyAlignment="1">
      <alignment horizontal="center" vertical="center" wrapText="1"/>
    </xf>
    <xf numFmtId="0" fontId="20" fillId="4" borderId="15" xfId="6" applyFont="1" applyFill="1" applyBorder="1" applyAlignment="1">
      <alignment horizontal="center" vertical="center" wrapText="1"/>
    </xf>
    <xf numFmtId="0" fontId="6" fillId="12" borderId="4" xfId="6" applyFont="1" applyFill="1" applyBorder="1" applyAlignment="1">
      <alignment horizontal="center" vertical="center"/>
    </xf>
    <xf numFmtId="0" fontId="6" fillId="12" borderId="5" xfId="6" applyFont="1" applyFill="1" applyBorder="1" applyAlignment="1">
      <alignment horizontal="center" vertical="center"/>
    </xf>
    <xf numFmtId="0" fontId="6" fillId="12" borderId="8" xfId="6" applyFont="1" applyFill="1" applyBorder="1" applyAlignment="1">
      <alignment horizontal="center" vertical="center"/>
    </xf>
    <xf numFmtId="0" fontId="8" fillId="3" borderId="4" xfId="6" applyFont="1" applyFill="1" applyBorder="1" applyAlignment="1">
      <alignment horizontal="center" vertical="center"/>
    </xf>
    <xf numFmtId="0" fontId="8" fillId="3" borderId="5" xfId="6" applyFont="1" applyFill="1" applyBorder="1" applyAlignment="1">
      <alignment horizontal="center" vertical="center"/>
    </xf>
    <xf numFmtId="0" fontId="6" fillId="12" borderId="4" xfId="6" applyFont="1" applyFill="1" applyBorder="1" applyAlignment="1" applyProtection="1">
      <alignment horizontal="center" vertical="center"/>
      <protection locked="0"/>
    </xf>
    <xf numFmtId="0" fontId="6" fillId="12" borderId="5" xfId="6" applyFont="1" applyFill="1" applyBorder="1" applyAlignment="1" applyProtection="1">
      <alignment horizontal="center" vertical="center"/>
      <protection locked="0"/>
    </xf>
    <xf numFmtId="0" fontId="6" fillId="12" borderId="8" xfId="6" applyFont="1" applyFill="1" applyBorder="1" applyAlignment="1" applyProtection="1">
      <alignment horizontal="center" vertical="center"/>
      <protection locked="0"/>
    </xf>
    <xf numFmtId="0" fontId="7" fillId="4" borderId="3"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8" fillId="3" borderId="18" xfId="5" applyFont="1" applyFill="1" applyBorder="1" applyAlignment="1">
      <alignment horizontal="left" vertical="center"/>
    </xf>
    <xf numFmtId="0" fontId="8" fillId="3" borderId="1" xfId="5" applyFont="1" applyFill="1" applyBorder="1" applyAlignment="1">
      <alignment horizontal="left" vertical="center"/>
    </xf>
    <xf numFmtId="0" fontId="8" fillId="3" borderId="10" xfId="5" applyFont="1" applyFill="1" applyBorder="1" applyAlignment="1">
      <alignment horizontal="left" vertical="center"/>
    </xf>
    <xf numFmtId="0" fontId="10" fillId="0" borderId="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71" fillId="9" borderId="26" xfId="3" applyFont="1" applyBorder="1" applyAlignment="1" applyProtection="1">
      <alignment horizontal="left" vertical="center" wrapText="1"/>
    </xf>
    <xf numFmtId="0" fontId="71" fillId="9" borderId="5" xfId="3" applyFont="1" applyBorder="1" applyAlignment="1" applyProtection="1">
      <alignment horizontal="left" vertical="center" wrapText="1"/>
    </xf>
    <xf numFmtId="0" fontId="71" fillId="9" borderId="8" xfId="3" applyFont="1" applyBorder="1" applyAlignment="1" applyProtection="1">
      <alignment horizontal="left" vertical="center" wrapText="1"/>
    </xf>
    <xf numFmtId="0" fontId="71" fillId="9" borderId="24" xfId="3" applyFont="1" applyBorder="1" applyAlignment="1" applyProtection="1">
      <alignment horizontal="left" vertical="center" wrapText="1"/>
    </xf>
    <xf numFmtId="0" fontId="71" fillId="9" borderId="0" xfId="3" applyFont="1" applyAlignment="1" applyProtection="1">
      <alignment horizontal="left" vertical="center" wrapText="1"/>
    </xf>
    <xf numFmtId="0" fontId="71" fillId="9" borderId="3" xfId="3" applyFont="1" applyBorder="1" applyAlignment="1" applyProtection="1">
      <alignment horizontal="left" vertical="center" wrapText="1"/>
    </xf>
    <xf numFmtId="0" fontId="71" fillId="9" borderId="27" xfId="3" applyFont="1" applyBorder="1" applyAlignment="1" applyProtection="1">
      <alignment horizontal="left" vertical="center" wrapText="1"/>
    </xf>
    <xf numFmtId="0" fontId="71" fillId="9" borderId="7" xfId="3" applyFont="1" applyBorder="1" applyAlignment="1" applyProtection="1">
      <alignment horizontal="left" vertical="center" wrapText="1"/>
    </xf>
    <xf numFmtId="0" fontId="71" fillId="9" borderId="9" xfId="3" applyFont="1" applyBorder="1" applyAlignment="1" applyProtection="1">
      <alignment horizontal="left" vertical="center" wrapText="1"/>
    </xf>
    <xf numFmtId="0" fontId="20" fillId="4" borderId="37" xfId="6" applyFont="1" applyFill="1" applyBorder="1" applyAlignment="1">
      <alignment horizontal="center" vertical="center"/>
    </xf>
    <xf numFmtId="0" fontId="20" fillId="4" borderId="45" xfId="6" applyFont="1" applyFill="1" applyBorder="1" applyAlignment="1">
      <alignment horizontal="center" vertical="center"/>
    </xf>
    <xf numFmtId="0" fontId="20" fillId="4" borderId="57" xfId="6" applyFont="1" applyFill="1" applyBorder="1" applyAlignment="1">
      <alignment horizontal="center" vertical="center"/>
    </xf>
    <xf numFmtId="0" fontId="20" fillId="4" borderId="16" xfId="6" applyFont="1" applyFill="1" applyBorder="1" applyAlignment="1">
      <alignment horizontal="center" vertical="center" wrapText="1"/>
    </xf>
    <xf numFmtId="0" fontId="7" fillId="4" borderId="71" xfId="6" applyFont="1" applyFill="1" applyBorder="1" applyAlignment="1">
      <alignment horizontal="center" vertical="center" wrapText="1"/>
    </xf>
    <xf numFmtId="0" fontId="7" fillId="4" borderId="73" xfId="6" applyFont="1" applyFill="1" applyBorder="1" applyAlignment="1">
      <alignment horizontal="center" vertical="center" wrapText="1"/>
    </xf>
    <xf numFmtId="0" fontId="7" fillId="4" borderId="72" xfId="6" applyFont="1" applyFill="1" applyBorder="1" applyAlignment="1">
      <alignment horizontal="center" vertical="center" wrapText="1"/>
    </xf>
    <xf numFmtId="0" fontId="10" fillId="4" borderId="75" xfId="6" applyFont="1" applyFill="1" applyBorder="1" applyAlignment="1">
      <alignment horizontal="center"/>
    </xf>
    <xf numFmtId="0" fontId="10" fillId="4" borderId="74" xfId="6" applyFont="1" applyFill="1" applyBorder="1" applyAlignment="1">
      <alignment horizontal="center"/>
    </xf>
    <xf numFmtId="0" fontId="10" fillId="4" borderId="71" xfId="6" applyFont="1" applyFill="1" applyBorder="1" applyAlignment="1">
      <alignment horizontal="center" vertical="center"/>
    </xf>
    <xf numFmtId="0" fontId="10" fillId="4" borderId="73" xfId="6" applyFont="1" applyFill="1" applyBorder="1" applyAlignment="1">
      <alignment horizontal="center" vertical="center"/>
    </xf>
    <xf numFmtId="0" fontId="10" fillId="4" borderId="72" xfId="6" applyFont="1" applyFill="1" applyBorder="1" applyAlignment="1">
      <alignment horizontal="center" vertical="center"/>
    </xf>
    <xf numFmtId="0" fontId="9" fillId="4" borderId="3"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10" fillId="4" borderId="51" xfId="6" applyFont="1" applyFill="1" applyBorder="1" applyAlignment="1">
      <alignment horizontal="center" vertical="center" wrapText="1"/>
    </xf>
    <xf numFmtId="0" fontId="10" fillId="4" borderId="46" xfId="6" applyFont="1" applyFill="1" applyBorder="1" applyAlignment="1">
      <alignment horizontal="center" vertical="center"/>
    </xf>
    <xf numFmtId="0" fontId="10" fillId="4" borderId="49" xfId="6" applyFont="1" applyFill="1" applyBorder="1" applyAlignment="1">
      <alignment horizontal="center" vertical="center" wrapText="1"/>
    </xf>
    <xf numFmtId="0" fontId="10" fillId="4" borderId="47" xfId="6" applyFont="1" applyFill="1" applyBorder="1" applyAlignment="1">
      <alignment horizontal="center" vertical="center"/>
    </xf>
    <xf numFmtId="0" fontId="8" fillId="3" borderId="11" xfId="0" applyFont="1" applyFill="1" applyBorder="1" applyAlignment="1">
      <alignment horizontal="center" vertical="center"/>
    </xf>
    <xf numFmtId="0" fontId="69" fillId="2" borderId="11" xfId="0" applyFont="1" applyFill="1" applyBorder="1" applyAlignment="1">
      <alignment horizontal="center" vertical="center"/>
    </xf>
    <xf numFmtId="0" fontId="71" fillId="9" borderId="11" xfId="3" applyFont="1" applyBorder="1" applyAlignment="1" applyProtection="1">
      <alignment vertical="center" wrapText="1"/>
    </xf>
    <xf numFmtId="0" fontId="20" fillId="4" borderId="76" xfId="0" applyFont="1" applyFill="1" applyBorder="1" applyAlignment="1">
      <alignment horizontal="center"/>
    </xf>
    <xf numFmtId="0" fontId="20" fillId="4" borderId="50" xfId="0" applyFont="1" applyFill="1" applyBorder="1" applyAlignment="1">
      <alignment horizontal="center"/>
    </xf>
    <xf numFmtId="0" fontId="20" fillId="4" borderId="78" xfId="0" applyFont="1" applyFill="1" applyBorder="1" applyAlignment="1">
      <alignment horizontal="center" vertical="center"/>
    </xf>
    <xf numFmtId="0" fontId="20" fillId="4" borderId="67"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xf>
    <xf numFmtId="178" fontId="8" fillId="0" borderId="11" xfId="0" applyNumberFormat="1" applyFont="1" applyBorder="1" applyAlignment="1" applyProtection="1">
      <alignment horizontal="center" vertical="center"/>
      <protection locked="0"/>
    </xf>
    <xf numFmtId="0" fontId="20" fillId="4" borderId="11" xfId="0" applyFont="1" applyFill="1" applyBorder="1" applyAlignment="1">
      <alignment horizontal="center" vertical="center"/>
    </xf>
    <xf numFmtId="0" fontId="68" fillId="4" borderId="15" xfId="0" applyFont="1" applyFill="1" applyBorder="1" applyAlignment="1">
      <alignment horizontal="center" vertical="top" wrapText="1"/>
    </xf>
    <xf numFmtId="0" fontId="68" fillId="4" borderId="11" xfId="0" applyFont="1" applyFill="1" applyBorder="1" applyAlignment="1">
      <alignment horizontal="center" vertical="top" wrapText="1"/>
    </xf>
    <xf numFmtId="0" fontId="8" fillId="0" borderId="11" xfId="0" applyFont="1" applyBorder="1" applyAlignment="1">
      <alignment horizontal="center" vertical="center"/>
    </xf>
    <xf numFmtId="0" fontId="10" fillId="0" borderId="16" xfId="5" applyFont="1" applyBorder="1" applyAlignment="1" applyProtection="1">
      <alignment horizontal="left" vertical="top" wrapText="1"/>
      <protection locked="0"/>
    </xf>
    <xf numFmtId="0" fontId="7" fillId="4" borderId="11" xfId="0" applyFont="1" applyFill="1" applyBorder="1" applyAlignment="1">
      <alignment horizontal="center" vertical="center" wrapText="1"/>
    </xf>
    <xf numFmtId="0" fontId="68" fillId="4" borderId="15" xfId="0" applyFont="1" applyFill="1" applyBorder="1" applyAlignment="1">
      <alignment horizontal="left" vertical="center" wrapText="1"/>
    </xf>
    <xf numFmtId="0" fontId="68" fillId="4" borderId="11" xfId="0" applyFont="1" applyFill="1" applyBorder="1" applyAlignment="1">
      <alignment horizontal="left" vertical="center" wrapText="1"/>
    </xf>
    <xf numFmtId="0" fontId="20" fillId="4" borderId="11" xfId="0" applyFont="1" applyFill="1" applyBorder="1" applyAlignment="1">
      <alignment horizontal="center" vertical="center" wrapText="1"/>
    </xf>
    <xf numFmtId="0" fontId="20" fillId="4" borderId="68" xfId="0" applyFont="1" applyFill="1" applyBorder="1" applyAlignment="1">
      <alignment horizontal="center" vertical="center" wrapText="1"/>
    </xf>
    <xf numFmtId="0" fontId="67" fillId="4" borderId="15" xfId="0" applyFont="1" applyFill="1" applyBorder="1" applyAlignment="1">
      <alignment horizontal="center" vertical="center" wrapText="1"/>
    </xf>
    <xf numFmtId="0" fontId="67" fillId="4" borderId="11" xfId="0" applyFont="1" applyFill="1" applyBorder="1" applyAlignment="1">
      <alignment horizontal="center" vertical="center" wrapText="1"/>
    </xf>
    <xf numFmtId="0" fontId="20" fillId="4" borderId="68" xfId="0" applyFont="1" applyFill="1" applyBorder="1" applyAlignment="1">
      <alignment horizontal="center"/>
    </xf>
    <xf numFmtId="0" fontId="20" fillId="4" borderId="77" xfId="0" applyFont="1" applyFill="1" applyBorder="1" applyAlignment="1">
      <alignment horizontal="center" vertical="center" wrapText="1"/>
    </xf>
    <xf numFmtId="0" fontId="20" fillId="4" borderId="53" xfId="0" applyFont="1" applyFill="1" applyBorder="1" applyAlignment="1">
      <alignment horizontal="center" vertical="center"/>
    </xf>
    <xf numFmtId="0" fontId="20" fillId="4" borderId="78" xfId="0" applyFont="1" applyFill="1" applyBorder="1" applyAlignment="1">
      <alignment horizontal="center" vertical="center" wrapText="1"/>
    </xf>
    <xf numFmtId="0" fontId="13" fillId="0" borderId="0" xfId="6" applyFont="1" applyAlignment="1">
      <alignment horizontal="left" vertical="top" wrapText="1"/>
    </xf>
    <xf numFmtId="0" fontId="13" fillId="0" borderId="3" xfId="6" applyFont="1" applyBorder="1" applyAlignment="1">
      <alignment horizontal="left" vertical="top" wrapText="1"/>
    </xf>
    <xf numFmtId="0" fontId="13" fillId="0" borderId="7" xfId="6" applyFont="1" applyBorder="1" applyAlignment="1">
      <alignment horizontal="left" vertical="top" wrapText="1"/>
    </xf>
    <xf numFmtId="0" fontId="13" fillId="0" borderId="9" xfId="6" applyFont="1" applyBorder="1" applyAlignment="1">
      <alignment horizontal="left" vertical="top" wrapText="1"/>
    </xf>
    <xf numFmtId="0" fontId="4" fillId="2" borderId="4" xfId="6" applyFont="1" applyFill="1" applyBorder="1" applyAlignment="1">
      <alignment horizontal="center" vertical="center"/>
    </xf>
    <xf numFmtId="0" fontId="4" fillId="2" borderId="5" xfId="6" applyFont="1" applyFill="1" applyBorder="1" applyAlignment="1">
      <alignment horizontal="center" vertical="center"/>
    </xf>
    <xf numFmtId="0" fontId="4" fillId="2" borderId="8" xfId="6" applyFont="1" applyFill="1" applyBorder="1" applyAlignment="1">
      <alignment horizontal="center" vertical="center"/>
    </xf>
    <xf numFmtId="49" fontId="9" fillId="0" borderId="0" xfId="6" applyNumberFormat="1" applyFont="1" applyAlignment="1">
      <alignment horizontal="center" vertical="center"/>
    </xf>
    <xf numFmtId="0" fontId="9" fillId="0" borderId="0" xfId="6" applyFont="1" applyAlignment="1">
      <alignment horizontal="left" vertical="center"/>
    </xf>
    <xf numFmtId="0" fontId="45" fillId="15" borderId="0" xfId="0" applyFont="1" applyFill="1" applyAlignment="1">
      <alignment horizontal="center" vertical="center"/>
    </xf>
    <xf numFmtId="0" fontId="56" fillId="3" borderId="4" xfId="0" applyFont="1" applyFill="1" applyBorder="1" applyAlignment="1">
      <alignment horizontal="left" vertical="center"/>
    </xf>
    <xf numFmtId="0" fontId="56" fillId="3" borderId="5" xfId="0" applyFont="1" applyFill="1" applyBorder="1" applyAlignment="1">
      <alignment horizontal="left" vertical="center"/>
    </xf>
    <xf numFmtId="0" fontId="56" fillId="3" borderId="0" xfId="0" applyFont="1" applyFill="1" applyAlignment="1">
      <alignment horizontal="left" vertical="center"/>
    </xf>
    <xf numFmtId="0" fontId="56" fillId="3" borderId="3" xfId="0" applyFont="1" applyFill="1" applyBorder="1" applyAlignment="1">
      <alignment horizontal="left" vertical="center"/>
    </xf>
    <xf numFmtId="0" fontId="56" fillId="3" borderId="2" xfId="0" applyFont="1" applyFill="1" applyBorder="1" applyAlignment="1">
      <alignment horizontal="left" vertical="center"/>
    </xf>
    <xf numFmtId="0" fontId="56" fillId="3" borderId="6" xfId="0" applyFont="1" applyFill="1" applyBorder="1" applyAlignment="1">
      <alignment horizontal="left" vertical="center"/>
    </xf>
    <xf numFmtId="0" fontId="56" fillId="3" borderId="7" xfId="0" applyFont="1" applyFill="1" applyBorder="1" applyAlignment="1">
      <alignment horizontal="left" vertical="center"/>
    </xf>
    <xf numFmtId="0" fontId="56" fillId="3" borderId="9" xfId="0" applyFont="1" applyFill="1" applyBorder="1" applyAlignment="1">
      <alignment horizontal="left" vertical="center"/>
    </xf>
    <xf numFmtId="177" fontId="56" fillId="0" borderId="11" xfId="0" applyNumberFormat="1" applyFont="1" applyBorder="1" applyAlignment="1">
      <alignment horizontal="center" vertical="center"/>
    </xf>
    <xf numFmtId="177" fontId="48" fillId="0" borderId="10" xfId="0" applyNumberFormat="1" applyFont="1" applyBorder="1" applyAlignment="1">
      <alignment horizontal="left" vertical="center"/>
    </xf>
    <xf numFmtId="177" fontId="48" fillId="0" borderId="11" xfId="0" applyNumberFormat="1" applyFont="1" applyBorder="1" applyAlignment="1">
      <alignment horizontal="left" vertical="center"/>
    </xf>
    <xf numFmtId="0" fontId="56" fillId="0" borderId="11" xfId="0" applyFont="1" applyBorder="1" applyAlignment="1">
      <alignment horizontal="center" vertical="center"/>
    </xf>
    <xf numFmtId="177" fontId="57" fillId="0" borderId="14" xfId="1" applyNumberFormat="1" applyFont="1" applyFill="1" applyBorder="1" applyAlignment="1" applyProtection="1">
      <alignment horizontal="left" vertical="center"/>
    </xf>
    <xf numFmtId="177" fontId="48" fillId="0" borderId="5" xfId="0" applyNumberFormat="1" applyFont="1" applyBorder="1" applyAlignment="1">
      <alignment horizontal="left" vertical="center"/>
    </xf>
    <xf numFmtId="177" fontId="48" fillId="0" borderId="8" xfId="0" applyNumberFormat="1" applyFont="1" applyBorder="1" applyAlignment="1">
      <alignment horizontal="left" vertical="center"/>
    </xf>
    <xf numFmtId="177" fontId="57" fillId="0" borderId="13" xfId="1" applyNumberFormat="1" applyFont="1" applyFill="1" applyBorder="1" applyAlignment="1" applyProtection="1">
      <alignment horizontal="left" vertical="center"/>
    </xf>
    <xf numFmtId="177" fontId="48" fillId="0" borderId="0" xfId="0" applyNumberFormat="1" applyFont="1" applyAlignment="1">
      <alignment horizontal="left" vertical="center"/>
    </xf>
    <xf numFmtId="177" fontId="48" fillId="0" borderId="3" xfId="0" applyNumberFormat="1" applyFont="1" applyBorder="1" applyAlignment="1">
      <alignment horizontal="left" vertical="center"/>
    </xf>
    <xf numFmtId="177" fontId="48" fillId="0" borderId="12" xfId="0" applyNumberFormat="1" applyFont="1" applyBorder="1" applyAlignment="1">
      <alignment horizontal="left" vertical="center"/>
    </xf>
    <xf numFmtId="177" fontId="48" fillId="0" borderId="7" xfId="0" applyNumberFormat="1" applyFont="1" applyBorder="1" applyAlignment="1">
      <alignment horizontal="left" vertical="center"/>
    </xf>
    <xf numFmtId="177" fontId="48" fillId="0" borderId="9" xfId="0" applyNumberFormat="1" applyFont="1" applyBorder="1" applyAlignment="1">
      <alignment horizontal="left" vertical="center"/>
    </xf>
    <xf numFmtId="177" fontId="56" fillId="0" borderId="4" xfId="0" applyNumberFormat="1" applyFont="1" applyBorder="1" applyAlignment="1">
      <alignment horizontal="center" vertical="center"/>
    </xf>
    <xf numFmtId="177" fontId="56" fillId="0" borderId="5" xfId="0" applyNumberFormat="1" applyFont="1" applyBorder="1" applyAlignment="1">
      <alignment horizontal="center" vertical="center"/>
    </xf>
    <xf numFmtId="177" fontId="56" fillId="0" borderId="8" xfId="0" applyNumberFormat="1" applyFont="1" applyBorder="1" applyAlignment="1">
      <alignment horizontal="center" vertical="center"/>
    </xf>
    <xf numFmtId="177" fontId="56" fillId="0" borderId="2" xfId="0" applyNumberFormat="1" applyFont="1" applyBorder="1" applyAlignment="1">
      <alignment horizontal="center" vertical="center"/>
    </xf>
    <xf numFmtId="177" fontId="56" fillId="0" borderId="0" xfId="0" applyNumberFormat="1" applyFont="1" applyAlignment="1">
      <alignment horizontal="center" vertical="center"/>
    </xf>
    <xf numFmtId="177" fontId="56" fillId="0" borderId="3" xfId="0" applyNumberFormat="1" applyFont="1" applyBorder="1" applyAlignment="1">
      <alignment horizontal="center" vertical="center"/>
    </xf>
    <xf numFmtId="177" fontId="56" fillId="0" borderId="6" xfId="0" applyNumberFormat="1" applyFont="1" applyBorder="1" applyAlignment="1">
      <alignment horizontal="center" vertical="center"/>
    </xf>
    <xf numFmtId="177" fontId="56" fillId="0" borderId="7" xfId="0" applyNumberFormat="1" applyFont="1" applyBorder="1" applyAlignment="1">
      <alignment horizontal="center" vertical="center"/>
    </xf>
    <xf numFmtId="177" fontId="56" fillId="0" borderId="9" xfId="0" applyNumberFormat="1" applyFont="1" applyBorder="1" applyAlignment="1">
      <alignment horizontal="center" vertical="center"/>
    </xf>
    <xf numFmtId="177" fontId="56" fillId="0" borderId="15" xfId="0" applyNumberFormat="1" applyFont="1" applyBorder="1" applyAlignment="1">
      <alignment horizontal="center" vertical="center"/>
    </xf>
    <xf numFmtId="177" fontId="58" fillId="0" borderId="5" xfId="0" applyNumberFormat="1" applyFont="1" applyBorder="1" applyAlignment="1">
      <alignment horizontal="center" vertical="center"/>
    </xf>
    <xf numFmtId="177" fontId="58" fillId="0" borderId="0" xfId="0" applyNumberFormat="1" applyFont="1" applyAlignment="1">
      <alignment horizontal="center" vertical="center"/>
    </xf>
    <xf numFmtId="177" fontId="58" fillId="0" borderId="7" xfId="0" applyNumberFormat="1" applyFont="1" applyBorder="1" applyAlignment="1">
      <alignment horizontal="center" vertical="center"/>
    </xf>
    <xf numFmtId="178" fontId="58" fillId="0" borderId="0" xfId="2" applyNumberFormat="1" applyFont="1" applyFill="1" applyBorder="1" applyAlignment="1" applyProtection="1">
      <alignment horizontal="center" vertical="center"/>
    </xf>
    <xf numFmtId="177" fontId="56" fillId="3" borderId="4" xfId="0" applyNumberFormat="1" applyFont="1" applyFill="1" applyBorder="1" applyAlignment="1">
      <alignment horizontal="left" vertical="center"/>
    </xf>
    <xf numFmtId="177" fontId="56" fillId="3" borderId="5" xfId="0" applyNumberFormat="1" applyFont="1" applyFill="1" applyBorder="1" applyAlignment="1">
      <alignment horizontal="left" vertical="center"/>
    </xf>
    <xf numFmtId="177" fontId="56" fillId="3" borderId="8" xfId="0" applyNumberFormat="1" applyFont="1" applyFill="1" applyBorder="1" applyAlignment="1">
      <alignment horizontal="left" vertical="center"/>
    </xf>
    <xf numFmtId="177" fontId="56" fillId="3" borderId="2" xfId="0" applyNumberFormat="1" applyFont="1" applyFill="1" applyBorder="1" applyAlignment="1">
      <alignment horizontal="left" vertical="center"/>
    </xf>
    <xf numFmtId="177" fontId="56" fillId="3" borderId="0" xfId="0" applyNumberFormat="1" applyFont="1" applyFill="1" applyAlignment="1">
      <alignment horizontal="left" vertical="center"/>
    </xf>
    <xf numFmtId="177" fontId="56" fillId="3" borderId="3" xfId="0" applyNumberFormat="1" applyFont="1" applyFill="1" applyBorder="1" applyAlignment="1">
      <alignment horizontal="left" vertical="center"/>
    </xf>
    <xf numFmtId="177" fontId="56" fillId="3" borderId="6" xfId="0" applyNumberFormat="1" applyFont="1" applyFill="1" applyBorder="1" applyAlignment="1">
      <alignment horizontal="left" vertical="center"/>
    </xf>
    <xf numFmtId="177" fontId="56" fillId="3" borderId="7" xfId="0" applyNumberFormat="1" applyFont="1" applyFill="1" applyBorder="1" applyAlignment="1">
      <alignment horizontal="left" vertical="center"/>
    </xf>
    <xf numFmtId="177" fontId="56" fillId="3" borderId="9" xfId="0" applyNumberFormat="1" applyFont="1" applyFill="1" applyBorder="1" applyAlignment="1">
      <alignment horizontal="left" vertical="center"/>
    </xf>
    <xf numFmtId="177" fontId="56" fillId="0" borderId="11" xfId="0" applyNumberFormat="1" applyFont="1" applyBorder="1" applyAlignment="1">
      <alignment horizontal="center" vertical="center" wrapText="1"/>
    </xf>
    <xf numFmtId="177" fontId="48" fillId="0" borderId="10" xfId="0" applyNumberFormat="1" applyFont="1" applyBorder="1" applyAlignment="1">
      <alignment horizontal="center" vertical="center"/>
    </xf>
    <xf numFmtId="177" fontId="48" fillId="0" borderId="18" xfId="0" applyNumberFormat="1" applyFont="1" applyBorder="1" applyAlignment="1">
      <alignment horizontal="center" vertical="center"/>
    </xf>
    <xf numFmtId="177" fontId="48" fillId="0" borderId="8" xfId="0" applyNumberFormat="1" applyFont="1" applyBorder="1" applyAlignment="1">
      <alignment horizontal="center" vertical="center"/>
    </xf>
    <xf numFmtId="177" fontId="48" fillId="0" borderId="4" xfId="0" applyNumberFormat="1" applyFont="1" applyBorder="1" applyAlignment="1">
      <alignment horizontal="center" vertical="center"/>
    </xf>
    <xf numFmtId="177" fontId="58" fillId="6" borderId="5" xfId="0" applyNumberFormat="1" applyFont="1" applyFill="1" applyBorder="1" applyAlignment="1" applyProtection="1">
      <alignment horizontal="center" vertical="center"/>
      <protection locked="0"/>
    </xf>
    <xf numFmtId="177" fontId="58" fillId="6" borderId="0" xfId="0" applyNumberFormat="1" applyFont="1" applyFill="1" applyAlignment="1" applyProtection="1">
      <alignment horizontal="center" vertical="center"/>
      <protection locked="0"/>
    </xf>
    <xf numFmtId="177" fontId="58" fillId="6" borderId="7" xfId="0" applyNumberFormat="1" applyFont="1" applyFill="1" applyBorder="1" applyAlignment="1" applyProtection="1">
      <alignment horizontal="center" vertical="center"/>
      <protection locked="0"/>
    </xf>
    <xf numFmtId="0" fontId="56" fillId="0" borderId="18" xfId="0" applyFont="1" applyBorder="1" applyAlignment="1">
      <alignment horizontal="left" vertical="center"/>
    </xf>
    <xf numFmtId="0" fontId="56" fillId="0" borderId="1" xfId="0" applyFont="1" applyBorder="1" applyAlignment="1">
      <alignment horizontal="left" vertical="center"/>
    </xf>
    <xf numFmtId="177" fontId="56" fillId="0" borderId="18" xfId="0" applyNumberFormat="1" applyFont="1" applyBorder="1" applyAlignment="1">
      <alignment horizontal="center" vertical="center" wrapText="1"/>
    </xf>
    <xf numFmtId="177" fontId="56" fillId="0" borderId="1" xfId="0" applyNumberFormat="1" applyFont="1" applyBorder="1" applyAlignment="1">
      <alignment horizontal="center" vertical="center" wrapText="1"/>
    </xf>
    <xf numFmtId="177" fontId="56" fillId="0" borderId="10" xfId="0" applyNumberFormat="1" applyFont="1" applyBorder="1" applyAlignment="1">
      <alignment horizontal="center" vertical="center" wrapText="1"/>
    </xf>
    <xf numFmtId="177" fontId="48" fillId="0" borderId="11" xfId="0" applyNumberFormat="1" applyFont="1" applyBorder="1" applyAlignment="1">
      <alignment horizontal="center" vertical="center"/>
    </xf>
    <xf numFmtId="177" fontId="48" fillId="0" borderId="42" xfId="0" applyNumberFormat="1" applyFont="1" applyBorder="1" applyAlignment="1">
      <alignment horizontal="center" vertical="center"/>
    </xf>
    <xf numFmtId="177" fontId="48" fillId="0" borderId="16" xfId="0" applyNumberFormat="1" applyFont="1" applyBorder="1" applyAlignment="1">
      <alignment horizontal="center" vertical="center"/>
    </xf>
    <xf numFmtId="178" fontId="58" fillId="6" borderId="4" xfId="0" applyNumberFormat="1" applyFont="1" applyFill="1" applyBorder="1" applyAlignment="1" applyProtection="1">
      <alignment horizontal="center" vertical="center" shrinkToFit="1"/>
      <protection locked="0"/>
    </xf>
    <xf numFmtId="178" fontId="58" fillId="6" borderId="5" xfId="0" applyNumberFormat="1" applyFont="1" applyFill="1" applyBorder="1" applyAlignment="1" applyProtection="1">
      <alignment horizontal="center" vertical="center" shrinkToFit="1"/>
      <protection locked="0"/>
    </xf>
    <xf numFmtId="178" fontId="58" fillId="6" borderId="2" xfId="0" applyNumberFormat="1" applyFont="1" applyFill="1" applyBorder="1" applyAlignment="1" applyProtection="1">
      <alignment horizontal="center" vertical="center" shrinkToFit="1"/>
      <protection locked="0"/>
    </xf>
    <xf numFmtId="178" fontId="58" fillId="6" borderId="0" xfId="0" applyNumberFormat="1" applyFont="1" applyFill="1" applyAlignment="1" applyProtection="1">
      <alignment horizontal="center" vertical="center" shrinkToFit="1"/>
      <protection locked="0"/>
    </xf>
    <xf numFmtId="178" fontId="58" fillId="6" borderId="6" xfId="0" applyNumberFormat="1" applyFont="1" applyFill="1" applyBorder="1" applyAlignment="1" applyProtection="1">
      <alignment horizontal="center" vertical="center" shrinkToFit="1"/>
      <protection locked="0"/>
    </xf>
    <xf numFmtId="178" fontId="58" fillId="6" borderId="7" xfId="0" applyNumberFormat="1" applyFont="1" applyFill="1" applyBorder="1" applyAlignment="1" applyProtection="1">
      <alignment horizontal="center" vertical="center" shrinkToFit="1"/>
      <protection locked="0"/>
    </xf>
    <xf numFmtId="177" fontId="58" fillId="12" borderId="0" xfId="0" applyNumberFormat="1" applyFont="1" applyFill="1" applyAlignment="1">
      <alignment horizontal="center" vertical="center"/>
    </xf>
    <xf numFmtId="177" fontId="52" fillId="0" borderId="10" xfId="0" applyNumberFormat="1" applyFont="1" applyBorder="1" applyAlignment="1">
      <alignment horizontal="left" vertical="center"/>
    </xf>
    <xf numFmtId="177" fontId="52" fillId="0" borderId="11" xfId="0" applyNumberFormat="1" applyFont="1" applyBorder="1" applyAlignment="1">
      <alignment horizontal="left" vertical="center"/>
    </xf>
    <xf numFmtId="177" fontId="52" fillId="0" borderId="8" xfId="0" applyNumberFormat="1" applyFont="1" applyBorder="1" applyAlignment="1">
      <alignment horizontal="left" vertical="center"/>
    </xf>
    <xf numFmtId="177" fontId="52" fillId="0" borderId="16" xfId="0" applyNumberFormat="1" applyFont="1" applyBorder="1" applyAlignment="1">
      <alignment horizontal="left" vertical="center"/>
    </xf>
    <xf numFmtId="177" fontId="48" fillId="0" borderId="5" xfId="0" applyNumberFormat="1" applyFont="1" applyBorder="1" applyAlignment="1">
      <alignment horizontal="left" vertical="center" wrapText="1"/>
    </xf>
    <xf numFmtId="177" fontId="48" fillId="0" borderId="8" xfId="0" applyNumberFormat="1" applyFont="1" applyBorder="1" applyAlignment="1">
      <alignment horizontal="left" vertical="center" wrapText="1"/>
    </xf>
    <xf numFmtId="177" fontId="48" fillId="0" borderId="0" xfId="0" applyNumberFormat="1" applyFont="1" applyAlignment="1">
      <alignment horizontal="left" vertical="center" wrapText="1"/>
    </xf>
    <xf numFmtId="177" fontId="48" fillId="0" borderId="3" xfId="0" applyNumberFormat="1" applyFont="1" applyBorder="1" applyAlignment="1">
      <alignment horizontal="left" vertical="center" wrapText="1"/>
    </xf>
    <xf numFmtId="177" fontId="48" fillId="0" borderId="7" xfId="0" applyNumberFormat="1" applyFont="1" applyBorder="1" applyAlignment="1">
      <alignment horizontal="left" vertical="center" wrapText="1"/>
    </xf>
    <xf numFmtId="177" fontId="48" fillId="0" borderId="9" xfId="0" applyNumberFormat="1" applyFont="1" applyBorder="1" applyAlignment="1">
      <alignment horizontal="left" vertical="center" wrapText="1"/>
    </xf>
    <xf numFmtId="177" fontId="58" fillId="3" borderId="4" xfId="0" applyNumberFormat="1" applyFont="1" applyFill="1" applyBorder="1" applyAlignment="1">
      <alignment horizontal="center" vertical="center"/>
    </xf>
    <xf numFmtId="177" fontId="58" fillId="3" borderId="5" xfId="0" applyNumberFormat="1" applyFont="1" applyFill="1" applyBorder="1" applyAlignment="1">
      <alignment horizontal="center" vertical="center"/>
    </xf>
    <xf numFmtId="177" fontId="58" fillId="3" borderId="2" xfId="0" applyNumberFormat="1" applyFont="1" applyFill="1" applyBorder="1" applyAlignment="1">
      <alignment horizontal="center" vertical="center"/>
    </xf>
    <xf numFmtId="177" fontId="58" fillId="3" borderId="0" xfId="0" applyNumberFormat="1" applyFont="1" applyFill="1" applyAlignment="1">
      <alignment horizontal="center" vertical="center"/>
    </xf>
    <xf numFmtId="177" fontId="58" fillId="3" borderId="6" xfId="0" applyNumberFormat="1" applyFont="1" applyFill="1" applyBorder="1" applyAlignment="1">
      <alignment horizontal="center" vertical="center"/>
    </xf>
    <xf numFmtId="177" fontId="58" fillId="3" borderId="7" xfId="0" applyNumberFormat="1" applyFont="1" applyFill="1" applyBorder="1" applyAlignment="1">
      <alignment horizontal="center" vertical="center"/>
    </xf>
    <xf numFmtId="177" fontId="58" fillId="0" borderId="8" xfId="0" applyNumberFormat="1" applyFont="1" applyBorder="1" applyAlignment="1">
      <alignment horizontal="center" vertical="center"/>
    </xf>
    <xf numFmtId="177" fontId="58" fillId="0" borderId="3" xfId="0" applyNumberFormat="1" applyFont="1" applyBorder="1" applyAlignment="1">
      <alignment horizontal="center" vertical="center"/>
    </xf>
    <xf numFmtId="177" fontId="58" fillId="0" borderId="9" xfId="0" applyNumberFormat="1" applyFont="1" applyBorder="1" applyAlignment="1">
      <alignment horizontal="center" vertical="center"/>
    </xf>
    <xf numFmtId="177" fontId="56" fillId="0" borderId="17" xfId="0" applyNumberFormat="1" applyFont="1" applyBorder="1" applyAlignment="1">
      <alignment horizontal="center" vertical="center"/>
    </xf>
    <xf numFmtId="177" fontId="48" fillId="0" borderId="54" xfId="0" applyNumberFormat="1" applyFont="1" applyBorder="1" applyAlignment="1">
      <alignment horizontal="left" vertical="center"/>
    </xf>
    <xf numFmtId="177" fontId="48" fillId="0" borderId="17" xfId="0" applyNumberFormat="1" applyFont="1" applyBorder="1" applyAlignment="1">
      <alignment horizontal="left" vertical="center"/>
    </xf>
    <xf numFmtId="177" fontId="48" fillId="0" borderId="15" xfId="0" applyNumberFormat="1" applyFont="1" applyBorder="1" applyAlignment="1">
      <alignment horizontal="left" vertical="center"/>
    </xf>
    <xf numFmtId="0" fontId="48" fillId="0" borderId="0" xfId="0" applyFont="1" applyAlignment="1">
      <alignment vertical="center" shrinkToFit="1"/>
    </xf>
    <xf numFmtId="0" fontId="48" fillId="0" borderId="3" xfId="0" applyFont="1" applyBorder="1" applyAlignment="1">
      <alignment vertical="center" shrinkToFit="1"/>
    </xf>
    <xf numFmtId="0" fontId="48" fillId="0" borderId="0" xfId="0" applyFont="1" applyAlignment="1">
      <alignment horizontal="left" vertical="center" shrinkToFit="1"/>
    </xf>
    <xf numFmtId="0" fontId="48" fillId="6" borderId="0" xfId="0" applyFont="1" applyFill="1" applyAlignment="1">
      <alignment horizontal="center" vertical="center" shrinkToFit="1"/>
    </xf>
    <xf numFmtId="0" fontId="50" fillId="0" borderId="2" xfId="0" applyFont="1" applyBorder="1" applyAlignment="1">
      <alignment horizontal="left" vertical="center" shrinkToFit="1"/>
    </xf>
    <xf numFmtId="0" fontId="50" fillId="0" borderId="0" xfId="0" applyFont="1" applyAlignment="1">
      <alignment horizontal="left" vertical="center" shrinkToFit="1"/>
    </xf>
    <xf numFmtId="0" fontId="50" fillId="0" borderId="3" xfId="0" applyFont="1" applyBorder="1" applyAlignment="1">
      <alignment horizontal="left" vertical="center" shrinkToFit="1"/>
    </xf>
    <xf numFmtId="177" fontId="56" fillId="0" borderId="18" xfId="0" applyNumberFormat="1" applyFont="1" applyBorder="1" applyAlignment="1">
      <alignment horizontal="left" vertical="center" wrapText="1"/>
    </xf>
    <xf numFmtId="177" fontId="56" fillId="0" borderId="1" xfId="0" applyNumberFormat="1" applyFont="1" applyBorder="1" applyAlignment="1">
      <alignment horizontal="left" vertical="center" wrapText="1"/>
    </xf>
    <xf numFmtId="177" fontId="56" fillId="0" borderId="10" xfId="0" applyNumberFormat="1" applyFont="1" applyBorder="1" applyAlignment="1">
      <alignment horizontal="left" vertical="center" wrapText="1"/>
    </xf>
    <xf numFmtId="177" fontId="52" fillId="0" borderId="18" xfId="0" applyNumberFormat="1" applyFont="1" applyBorder="1" applyAlignment="1">
      <alignment horizontal="center" vertical="center" wrapText="1"/>
    </xf>
    <xf numFmtId="177" fontId="52" fillId="0" borderId="1" xfId="0" applyNumberFormat="1" applyFont="1" applyBorder="1" applyAlignment="1">
      <alignment horizontal="center" vertical="center" wrapText="1"/>
    </xf>
    <xf numFmtId="177" fontId="52" fillId="0" borderId="10" xfId="0" applyNumberFormat="1" applyFont="1" applyBorder="1" applyAlignment="1">
      <alignment horizontal="center" vertical="center" wrapText="1"/>
    </xf>
    <xf numFmtId="181" fontId="56" fillId="0" borderId="18" xfId="0" applyNumberFormat="1" applyFont="1" applyBorder="1" applyAlignment="1">
      <alignment horizontal="center" vertical="center"/>
    </xf>
    <xf numFmtId="181" fontId="56" fillId="0" borderId="1" xfId="0" applyNumberFormat="1" applyFont="1" applyBorder="1" applyAlignment="1">
      <alignment horizontal="center" vertical="center"/>
    </xf>
    <xf numFmtId="181" fontId="56" fillId="0" borderId="10" xfId="0" applyNumberFormat="1" applyFont="1" applyBorder="1" applyAlignment="1">
      <alignment horizontal="center" vertical="center"/>
    </xf>
    <xf numFmtId="179" fontId="56" fillId="0" borderId="18" xfId="0" applyNumberFormat="1" applyFont="1" applyBorder="1" applyAlignment="1">
      <alignment horizontal="center" vertical="center"/>
    </xf>
    <xf numFmtId="179" fontId="56" fillId="0" borderId="1" xfId="0" applyNumberFormat="1" applyFont="1" applyBorder="1" applyAlignment="1">
      <alignment horizontal="center" vertical="center"/>
    </xf>
    <xf numFmtId="179" fontId="56" fillId="0" borderId="10" xfId="0" applyNumberFormat="1" applyFont="1" applyBorder="1" applyAlignment="1">
      <alignment horizontal="center" vertical="center"/>
    </xf>
    <xf numFmtId="177" fontId="56" fillId="0" borderId="18" xfId="0" applyNumberFormat="1" applyFont="1" applyBorder="1" applyAlignment="1">
      <alignment horizontal="center" vertical="center"/>
    </xf>
    <xf numFmtId="177" fontId="56" fillId="0" borderId="1" xfId="0" applyNumberFormat="1" applyFont="1" applyBorder="1" applyAlignment="1">
      <alignment horizontal="center" vertical="center"/>
    </xf>
    <xf numFmtId="177" fontId="56" fillId="0" borderId="10" xfId="0" applyNumberFormat="1" applyFont="1" applyBorder="1" applyAlignment="1">
      <alignment horizontal="center" vertical="center"/>
    </xf>
    <xf numFmtId="180" fontId="56" fillId="12" borderId="18" xfId="0" applyNumberFormat="1" applyFont="1" applyFill="1" applyBorder="1" applyAlignment="1">
      <alignment horizontal="center" vertical="center"/>
    </xf>
    <xf numFmtId="180" fontId="56" fillId="12" borderId="1" xfId="0" applyNumberFormat="1" applyFont="1" applyFill="1" applyBorder="1" applyAlignment="1">
      <alignment horizontal="center" vertical="center"/>
    </xf>
    <xf numFmtId="0" fontId="51" fillId="0" borderId="0" xfId="0" applyFont="1" applyAlignment="1">
      <alignment vertical="center" wrapText="1" shrinkToFit="1"/>
    </xf>
    <xf numFmtId="0" fontId="51" fillId="0" borderId="3" xfId="0" applyFont="1" applyBorder="1" applyAlignment="1">
      <alignment vertical="center" wrapText="1" shrinkToFit="1"/>
    </xf>
    <xf numFmtId="179" fontId="56" fillId="12" borderId="18" xfId="0" applyNumberFormat="1" applyFont="1" applyFill="1" applyBorder="1" applyAlignment="1">
      <alignment horizontal="center" vertical="center"/>
    </xf>
    <xf numFmtId="179" fontId="56" fillId="12" borderId="1" xfId="0" applyNumberFormat="1" applyFont="1" applyFill="1" applyBorder="1" applyAlignment="1">
      <alignment horizontal="center" vertical="center"/>
    </xf>
    <xf numFmtId="180" fontId="56" fillId="0" borderId="18" xfId="0" applyNumberFormat="1" applyFont="1" applyBorder="1" applyAlignment="1">
      <alignment horizontal="center" vertical="center"/>
    </xf>
    <xf numFmtId="180" fontId="56" fillId="0" borderId="1" xfId="0" applyNumberFormat="1" applyFont="1" applyBorder="1" applyAlignment="1">
      <alignment horizontal="center" vertical="center"/>
    </xf>
    <xf numFmtId="180" fontId="56" fillId="0" borderId="10" xfId="0" applyNumberFormat="1" applyFont="1" applyBorder="1" applyAlignment="1">
      <alignment horizontal="center" vertical="center"/>
    </xf>
    <xf numFmtId="177" fontId="56" fillId="0" borderId="6" xfId="0" applyNumberFormat="1" applyFont="1" applyBorder="1" applyAlignment="1">
      <alignment horizontal="center" vertical="center" wrapText="1"/>
    </xf>
    <xf numFmtId="177" fontId="56" fillId="0" borderId="7" xfId="0" applyNumberFormat="1" applyFont="1" applyBorder="1" applyAlignment="1">
      <alignment horizontal="center" vertical="center" wrapText="1"/>
    </xf>
    <xf numFmtId="177" fontId="56" fillId="0" borderId="9" xfId="0" applyNumberFormat="1" applyFont="1" applyBorder="1" applyAlignment="1">
      <alignment horizontal="center" vertical="center" wrapText="1"/>
    </xf>
    <xf numFmtId="0" fontId="56" fillId="3" borderId="8" xfId="0" applyFont="1" applyFill="1" applyBorder="1" applyAlignment="1">
      <alignment horizontal="left" vertical="center"/>
    </xf>
    <xf numFmtId="0" fontId="48" fillId="6" borderId="4" xfId="0" applyFont="1" applyFill="1" applyBorder="1" applyAlignment="1" applyProtection="1">
      <alignment horizontal="left" vertical="top" wrapText="1"/>
      <protection locked="0"/>
    </xf>
    <xf numFmtId="0" fontId="48" fillId="6" borderId="5" xfId="0" applyFont="1" applyFill="1" applyBorder="1" applyAlignment="1" applyProtection="1">
      <alignment horizontal="left" vertical="top" wrapText="1"/>
      <protection locked="0"/>
    </xf>
    <xf numFmtId="0" fontId="48" fillId="6" borderId="8" xfId="0" applyFont="1" applyFill="1" applyBorder="1" applyAlignment="1" applyProtection="1">
      <alignment horizontal="left" vertical="top" wrapText="1"/>
      <protection locked="0"/>
    </xf>
    <xf numFmtId="0" fontId="48" fillId="6" borderId="2" xfId="0" applyFont="1" applyFill="1" applyBorder="1" applyAlignment="1" applyProtection="1">
      <alignment horizontal="left" vertical="top" wrapText="1"/>
      <protection locked="0"/>
    </xf>
    <xf numFmtId="0" fontId="48" fillId="6" borderId="0" xfId="0" applyFont="1" applyFill="1" applyAlignment="1" applyProtection="1">
      <alignment horizontal="left" vertical="top" wrapText="1"/>
      <protection locked="0"/>
    </xf>
    <xf numFmtId="0" fontId="48" fillId="6" borderId="3" xfId="0" applyFont="1" applyFill="1" applyBorder="1" applyAlignment="1" applyProtection="1">
      <alignment horizontal="left" vertical="top" wrapText="1"/>
      <protection locked="0"/>
    </xf>
    <xf numFmtId="0" fontId="48" fillId="6" borderId="6" xfId="0" applyFont="1" applyFill="1" applyBorder="1" applyAlignment="1" applyProtection="1">
      <alignment horizontal="left" vertical="top" wrapText="1"/>
      <protection locked="0"/>
    </xf>
    <xf numFmtId="0" fontId="48" fillId="6" borderId="7" xfId="0" applyFont="1" applyFill="1" applyBorder="1" applyAlignment="1" applyProtection="1">
      <alignment horizontal="left" vertical="top" wrapText="1"/>
      <protection locked="0"/>
    </xf>
    <xf numFmtId="0" fontId="48" fillId="6" borderId="9" xfId="0" applyFont="1" applyFill="1" applyBorder="1" applyAlignment="1" applyProtection="1">
      <alignment horizontal="left" vertical="top" wrapText="1"/>
      <protection locked="0"/>
    </xf>
    <xf numFmtId="0" fontId="48" fillId="0" borderId="2" xfId="0" applyFont="1" applyBorder="1" applyAlignment="1">
      <alignment horizontal="left" vertical="top" wrapText="1"/>
    </xf>
    <xf numFmtId="0" fontId="48" fillId="0" borderId="0" xfId="0" applyFont="1" applyAlignment="1">
      <alignment horizontal="left" vertical="top" wrapText="1"/>
    </xf>
    <xf numFmtId="0" fontId="48" fillId="0" borderId="3" xfId="0" applyFont="1" applyBorder="1" applyAlignment="1">
      <alignment horizontal="left" vertical="top" wrapText="1"/>
    </xf>
    <xf numFmtId="177" fontId="52" fillId="0" borderId="5" xfId="0" applyNumberFormat="1" applyFont="1" applyBorder="1" applyAlignment="1">
      <alignment horizontal="left" vertical="center"/>
    </xf>
    <xf numFmtId="177" fontId="52" fillId="0" borderId="0" xfId="0" applyNumberFormat="1" applyFont="1" applyAlignment="1">
      <alignment horizontal="left" vertical="center"/>
    </xf>
    <xf numFmtId="177" fontId="52" fillId="0" borderId="3" xfId="0" applyNumberFormat="1" applyFont="1" applyBorder="1" applyAlignment="1">
      <alignment horizontal="left" vertical="center"/>
    </xf>
    <xf numFmtId="177" fontId="48" fillId="0" borderId="40" xfId="0" applyNumberFormat="1" applyFont="1" applyBorder="1" applyAlignment="1">
      <alignment horizontal="left" vertical="center"/>
    </xf>
    <xf numFmtId="177" fontId="48" fillId="0" borderId="41" xfId="0" applyNumberFormat="1" applyFont="1" applyBorder="1" applyAlignment="1">
      <alignment horizontal="left" vertical="center"/>
    </xf>
    <xf numFmtId="177" fontId="48" fillId="0" borderId="6" xfId="0" applyNumberFormat="1" applyFont="1" applyBorder="1" applyAlignment="1">
      <alignment horizontal="left" vertical="center"/>
    </xf>
    <xf numFmtId="177" fontId="48" fillId="0" borderId="18" xfId="0" applyNumberFormat="1" applyFont="1" applyBorder="1" applyAlignment="1">
      <alignment horizontal="left" vertical="center"/>
    </xf>
    <xf numFmtId="49" fontId="46" fillId="0" borderId="2" xfId="0" applyNumberFormat="1" applyFont="1" applyBorder="1" applyAlignment="1">
      <alignment horizontal="center" vertical="center" shrinkToFit="1"/>
    </xf>
    <xf numFmtId="49" fontId="46" fillId="0" borderId="0" xfId="0" applyNumberFormat="1" applyFont="1" applyAlignment="1">
      <alignment horizontal="center" vertical="center" shrinkToFit="1"/>
    </xf>
    <xf numFmtId="0" fontId="47" fillId="6" borderId="0" xfId="0" applyFont="1" applyFill="1" applyAlignment="1">
      <alignment vertical="center" shrinkToFit="1"/>
    </xf>
    <xf numFmtId="0" fontId="49" fillId="6" borderId="0" xfId="0" applyFont="1" applyFill="1" applyAlignment="1">
      <alignment vertical="center" shrinkToFit="1"/>
    </xf>
    <xf numFmtId="0" fontId="56" fillId="3" borderId="18" xfId="0" applyFont="1" applyFill="1" applyBorder="1" applyAlignment="1">
      <alignment horizontal="left" vertical="center"/>
    </xf>
    <xf numFmtId="0" fontId="56" fillId="3" borderId="1" xfId="0" applyFont="1" applyFill="1" applyBorder="1" applyAlignment="1">
      <alignment horizontal="left" vertical="center"/>
    </xf>
    <xf numFmtId="0" fontId="56" fillId="3" borderId="10" xfId="0" applyFont="1" applyFill="1" applyBorder="1" applyAlignment="1">
      <alignment horizontal="left" vertical="center"/>
    </xf>
    <xf numFmtId="0" fontId="50" fillId="6" borderId="0" xfId="0" applyFont="1" applyFill="1" applyAlignment="1">
      <alignment horizontal="center" vertical="center" shrinkToFit="1"/>
    </xf>
    <xf numFmtId="0" fontId="56" fillId="0" borderId="10" xfId="0" applyFont="1" applyBorder="1" applyAlignment="1">
      <alignment horizontal="left" vertical="center"/>
    </xf>
    <xf numFmtId="177" fontId="56" fillId="0" borderId="6" xfId="0" applyNumberFormat="1" applyFont="1" applyBorder="1" applyAlignment="1" applyProtection="1">
      <alignment horizontal="center" vertical="center"/>
      <protection hidden="1"/>
    </xf>
    <xf numFmtId="177" fontId="56" fillId="0" borderId="7" xfId="0" applyNumberFormat="1" applyFont="1" applyBorder="1" applyAlignment="1" applyProtection="1">
      <alignment horizontal="center" vertical="center"/>
      <protection hidden="1"/>
    </xf>
    <xf numFmtId="177" fontId="56" fillId="0" borderId="9" xfId="0" applyNumberFormat="1" applyFont="1" applyBorder="1" applyAlignment="1" applyProtection="1">
      <alignment horizontal="center" vertical="center"/>
      <protection hidden="1"/>
    </xf>
    <xf numFmtId="0" fontId="56" fillId="0" borderId="7" xfId="0" applyFont="1" applyBorder="1" applyAlignment="1">
      <alignment horizontal="left" vertical="center"/>
    </xf>
    <xf numFmtId="0" fontId="56" fillId="0" borderId="9" xfId="0" applyFont="1" applyBorder="1" applyAlignment="1">
      <alignment horizontal="left" vertical="center"/>
    </xf>
    <xf numFmtId="0" fontId="56" fillId="4" borderId="4" xfId="0" applyFont="1" applyFill="1" applyBorder="1" applyAlignment="1">
      <alignment horizontal="left" vertical="center"/>
    </xf>
    <xf numFmtId="0" fontId="56" fillId="4" borderId="5" xfId="0" applyFont="1" applyFill="1" applyBorder="1" applyAlignment="1">
      <alignment horizontal="left" vertical="center"/>
    </xf>
    <xf numFmtId="0" fontId="50" fillId="6" borderId="2"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6" xfId="0" applyFont="1" applyFill="1" applyBorder="1" applyAlignment="1">
      <alignment horizontal="center" vertical="center" wrapText="1"/>
    </xf>
    <xf numFmtId="0" fontId="50" fillId="6" borderId="7" xfId="0" applyFont="1" applyFill="1" applyBorder="1" applyAlignment="1">
      <alignment horizontal="center" vertical="center" wrapText="1"/>
    </xf>
    <xf numFmtId="0" fontId="76" fillId="6" borderId="0" xfId="0" applyFont="1" applyFill="1" applyAlignment="1" applyProtection="1">
      <alignment horizontal="left" vertical="center" wrapText="1"/>
      <protection locked="0"/>
    </xf>
    <xf numFmtId="0" fontId="76" fillId="6" borderId="7" xfId="0" applyFont="1" applyFill="1" applyBorder="1" applyAlignment="1" applyProtection="1">
      <alignment horizontal="left" vertical="center" wrapText="1"/>
      <protection locked="0"/>
    </xf>
    <xf numFmtId="0" fontId="50" fillId="6" borderId="2" xfId="0" applyFont="1" applyFill="1" applyBorder="1" applyAlignment="1">
      <alignment vertical="center" wrapText="1"/>
    </xf>
    <xf numFmtId="0" fontId="50" fillId="6" borderId="0" xfId="0" applyFont="1" applyFill="1" applyAlignment="1">
      <alignment vertical="center" wrapText="1"/>
    </xf>
    <xf numFmtId="31" fontId="77" fillId="6" borderId="0" xfId="0" applyNumberFormat="1" applyFont="1" applyFill="1" applyAlignment="1" applyProtection="1">
      <alignment horizontal="left" vertical="center" wrapText="1"/>
      <protection locked="0"/>
    </xf>
    <xf numFmtId="0" fontId="77" fillId="6" borderId="0" xfId="0" applyFont="1" applyFill="1" applyAlignment="1" applyProtection="1">
      <alignment horizontal="left" vertical="center" wrapText="1"/>
      <protection locked="0"/>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8" xfId="0" applyFont="1" applyBorder="1" applyAlignment="1">
      <alignment horizontal="left" vertical="center"/>
    </xf>
    <xf numFmtId="0" fontId="50" fillId="0" borderId="2" xfId="0" applyFont="1" applyBorder="1" applyAlignment="1">
      <alignment horizontal="left" vertical="center"/>
    </xf>
    <xf numFmtId="0" fontId="50" fillId="0" borderId="0" xfId="0" applyFont="1" applyAlignment="1">
      <alignment horizontal="left" vertical="center"/>
    </xf>
    <xf numFmtId="0" fontId="50" fillId="0" borderId="3" xfId="0" applyFont="1" applyBorder="1" applyAlignment="1">
      <alignment horizontal="left" vertical="center"/>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9" xfId="0" applyFont="1" applyBorder="1" applyAlignment="1">
      <alignment horizontal="left" vertical="center"/>
    </xf>
    <xf numFmtId="0" fontId="54" fillId="0" borderId="0" xfId="0" applyFont="1" applyAlignment="1">
      <alignment vertical="top" wrapText="1" shrinkToFit="1"/>
    </xf>
    <xf numFmtId="0" fontId="54" fillId="0" borderId="3" xfId="0" applyFont="1" applyBorder="1" applyAlignment="1">
      <alignment vertical="top" wrapText="1" shrinkToFit="1"/>
    </xf>
    <xf numFmtId="0" fontId="54" fillId="0" borderId="0" xfId="0" applyFont="1" applyAlignment="1">
      <alignment vertical="top" shrinkToFit="1"/>
    </xf>
    <xf numFmtId="0" fontId="54" fillId="0" borderId="3" xfId="0" applyFont="1" applyBorder="1" applyAlignment="1">
      <alignment vertical="top" shrinkToFit="1"/>
    </xf>
    <xf numFmtId="0" fontId="54" fillId="0" borderId="0" xfId="0" applyFont="1" applyAlignment="1">
      <alignment vertical="center" shrinkToFit="1"/>
    </xf>
    <xf numFmtId="0" fontId="54" fillId="0" borderId="3" xfId="0" applyFont="1" applyBorder="1" applyAlignment="1">
      <alignment vertical="center" shrinkToFit="1"/>
    </xf>
    <xf numFmtId="0" fontId="47" fillId="6" borderId="0" xfId="0" applyFont="1" applyFill="1" applyAlignment="1">
      <alignment horizontal="center" vertical="center" shrinkToFit="1"/>
    </xf>
    <xf numFmtId="0" fontId="48" fillId="0" borderId="0" xfId="0" applyFont="1" applyAlignment="1">
      <alignment vertical="center" wrapText="1" shrinkToFit="1"/>
    </xf>
    <xf numFmtId="0" fontId="10" fillId="0" borderId="11" xfId="0" applyFont="1" applyBorder="1" applyAlignment="1" applyProtection="1">
      <alignment horizontal="center" vertical="center" shrinkToFit="1"/>
      <protection locked="0"/>
    </xf>
  </cellXfs>
  <cellStyles count="8">
    <cellStyle name="ハイパーリンク" xfId="1" builtinId="8"/>
    <cellStyle name="悪い" xfId="3" builtinId="27"/>
    <cellStyle name="桁区切り" xfId="2" builtinId="6"/>
    <cellStyle name="入力" xfId="4" builtinId="20"/>
    <cellStyle name="標準" xfId="0" builtinId="0"/>
    <cellStyle name="標準 2" xfId="6" xr:uid="{C26F61B0-D29A-4E20-8AE2-E2CB25B2DD3C}"/>
    <cellStyle name="標準 3" xfId="5" xr:uid="{00000000-0005-0000-0000-000005000000}"/>
    <cellStyle name="標準 4" xfId="7" xr:uid="{DE9A70E8-D54E-4F15-8DCF-6FE07BEB203E}"/>
  </cellStyles>
  <dxfs count="17">
    <dxf>
      <font>
        <strike/>
      </font>
      <fill>
        <patternFill>
          <bgColor theme="0" tint="-0.14996795556505021"/>
        </patternFill>
      </fill>
    </dxf>
    <dxf>
      <font>
        <color theme="0" tint="-0.499984740745262"/>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rgb="FFFF0000"/>
        </patternFill>
      </fill>
    </dxf>
  </dxfs>
  <tableStyles count="0" defaultTableStyle="TableStyleMedium9" defaultPivotStyle="PivotStyleLight16"/>
  <colors>
    <mruColors>
      <color rgb="FF99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Radio" firstButton="1" fmlaLink="Sheet1!$B$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Sheet1!$O$14"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66675</xdr:colOff>
      <xdr:row>10</xdr:row>
      <xdr:rowOff>57150</xdr:rowOff>
    </xdr:from>
    <xdr:to>
      <xdr:col>1</xdr:col>
      <xdr:colOff>354675</xdr:colOff>
      <xdr:row>11</xdr:row>
      <xdr:rowOff>164175</xdr:rowOff>
    </xdr:to>
    <xdr:sp macro="" textlink="">
      <xdr:nvSpPr>
        <xdr:cNvPr id="6" name="下矢印 3">
          <a:extLst>
            <a:ext uri="{FF2B5EF4-FFF2-40B4-BE49-F238E27FC236}">
              <a16:creationId xmlns:a16="http://schemas.microsoft.com/office/drawing/2014/main" id="{00000000-0008-0000-0000-000006000000}"/>
            </a:ext>
          </a:extLst>
        </xdr:cNvPr>
        <xdr:cNvSpPr/>
      </xdr:nvSpPr>
      <xdr:spPr>
        <a:xfrm>
          <a:off x="1438275" y="1990725"/>
          <a:ext cx="288000" cy="288000"/>
        </a:xfrm>
        <a:prstGeom prst="down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6</xdr:row>
      <xdr:rowOff>47625</xdr:rowOff>
    </xdr:from>
    <xdr:to>
      <xdr:col>1</xdr:col>
      <xdr:colOff>354675</xdr:colOff>
      <xdr:row>7</xdr:row>
      <xdr:rowOff>154650</xdr:rowOff>
    </xdr:to>
    <xdr:sp macro="" textlink="">
      <xdr:nvSpPr>
        <xdr:cNvPr id="7" name="下矢印 3">
          <a:extLst>
            <a:ext uri="{FF2B5EF4-FFF2-40B4-BE49-F238E27FC236}">
              <a16:creationId xmlns:a16="http://schemas.microsoft.com/office/drawing/2014/main" id="{00000000-0008-0000-0000-000007000000}"/>
            </a:ext>
          </a:extLst>
        </xdr:cNvPr>
        <xdr:cNvSpPr/>
      </xdr:nvSpPr>
      <xdr:spPr>
        <a:xfrm>
          <a:off x="1438275" y="1257300"/>
          <a:ext cx="288000" cy="288000"/>
        </a:xfrm>
        <a:prstGeom prst="down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9525</xdr:colOff>
          <xdr:row>57</xdr:row>
          <xdr:rowOff>123825</xdr:rowOff>
        </xdr:from>
        <xdr:to>
          <xdr:col>32</xdr:col>
          <xdr:colOff>76200</xdr:colOff>
          <xdr:row>57</xdr:row>
          <xdr:rowOff>352425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57</xdr:row>
          <xdr:rowOff>85725</xdr:rowOff>
        </xdr:from>
        <xdr:to>
          <xdr:col>36</xdr:col>
          <xdr:colOff>85725</xdr:colOff>
          <xdr:row>57</xdr:row>
          <xdr:rowOff>314325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57</xdr:row>
          <xdr:rowOff>85725</xdr:rowOff>
        </xdr:from>
        <xdr:to>
          <xdr:col>40</xdr:col>
          <xdr:colOff>85725</xdr:colOff>
          <xdr:row>57</xdr:row>
          <xdr:rowOff>314325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57</xdr:row>
          <xdr:rowOff>85725</xdr:rowOff>
        </xdr:from>
        <xdr:to>
          <xdr:col>44</xdr:col>
          <xdr:colOff>85725</xdr:colOff>
          <xdr:row>57</xdr:row>
          <xdr:rowOff>314325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58</xdr:row>
          <xdr:rowOff>85725</xdr:rowOff>
        </xdr:from>
        <xdr:to>
          <xdr:col>32</xdr:col>
          <xdr:colOff>85725</xdr:colOff>
          <xdr:row>58</xdr:row>
          <xdr:rowOff>295275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58</xdr:row>
          <xdr:rowOff>85725</xdr:rowOff>
        </xdr:from>
        <xdr:to>
          <xdr:col>36</xdr:col>
          <xdr:colOff>85725</xdr:colOff>
          <xdr:row>58</xdr:row>
          <xdr:rowOff>295275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58</xdr:row>
          <xdr:rowOff>85725</xdr:rowOff>
        </xdr:from>
        <xdr:to>
          <xdr:col>40</xdr:col>
          <xdr:colOff>85725</xdr:colOff>
          <xdr:row>58</xdr:row>
          <xdr:rowOff>295275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58</xdr:row>
          <xdr:rowOff>85725</xdr:rowOff>
        </xdr:from>
        <xdr:to>
          <xdr:col>44</xdr:col>
          <xdr:colOff>85725</xdr:colOff>
          <xdr:row>58</xdr:row>
          <xdr:rowOff>295275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59</xdr:row>
          <xdr:rowOff>85725</xdr:rowOff>
        </xdr:from>
        <xdr:to>
          <xdr:col>32</xdr:col>
          <xdr:colOff>85725</xdr:colOff>
          <xdr:row>59</xdr:row>
          <xdr:rowOff>314325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59</xdr:row>
          <xdr:rowOff>85725</xdr:rowOff>
        </xdr:from>
        <xdr:to>
          <xdr:col>36</xdr:col>
          <xdr:colOff>85725</xdr:colOff>
          <xdr:row>59</xdr:row>
          <xdr:rowOff>314325</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59</xdr:row>
          <xdr:rowOff>85725</xdr:rowOff>
        </xdr:from>
        <xdr:to>
          <xdr:col>40</xdr:col>
          <xdr:colOff>85725</xdr:colOff>
          <xdr:row>59</xdr:row>
          <xdr:rowOff>314325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59</xdr:row>
          <xdr:rowOff>85725</xdr:rowOff>
        </xdr:from>
        <xdr:to>
          <xdr:col>44</xdr:col>
          <xdr:colOff>85725</xdr:colOff>
          <xdr:row>59</xdr:row>
          <xdr:rowOff>314325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85725</xdr:rowOff>
        </xdr:from>
        <xdr:to>
          <xdr:col>32</xdr:col>
          <xdr:colOff>85725</xdr:colOff>
          <xdr:row>60</xdr:row>
          <xdr:rowOff>314325</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60</xdr:row>
          <xdr:rowOff>85725</xdr:rowOff>
        </xdr:from>
        <xdr:to>
          <xdr:col>36</xdr:col>
          <xdr:colOff>85725</xdr:colOff>
          <xdr:row>60</xdr:row>
          <xdr:rowOff>314325</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60</xdr:row>
          <xdr:rowOff>85725</xdr:rowOff>
        </xdr:from>
        <xdr:to>
          <xdr:col>40</xdr:col>
          <xdr:colOff>85725</xdr:colOff>
          <xdr:row>60</xdr:row>
          <xdr:rowOff>314325</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60</xdr:row>
          <xdr:rowOff>85725</xdr:rowOff>
        </xdr:from>
        <xdr:to>
          <xdr:col>44</xdr:col>
          <xdr:colOff>85725</xdr:colOff>
          <xdr:row>60</xdr:row>
          <xdr:rowOff>314325</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61</xdr:row>
          <xdr:rowOff>85725</xdr:rowOff>
        </xdr:from>
        <xdr:to>
          <xdr:col>32</xdr:col>
          <xdr:colOff>85725</xdr:colOff>
          <xdr:row>61</xdr:row>
          <xdr:rowOff>314325</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61</xdr:row>
          <xdr:rowOff>85725</xdr:rowOff>
        </xdr:from>
        <xdr:to>
          <xdr:col>36</xdr:col>
          <xdr:colOff>85725</xdr:colOff>
          <xdr:row>61</xdr:row>
          <xdr:rowOff>314325</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61</xdr:row>
          <xdr:rowOff>85725</xdr:rowOff>
        </xdr:from>
        <xdr:to>
          <xdr:col>40</xdr:col>
          <xdr:colOff>85725</xdr:colOff>
          <xdr:row>61</xdr:row>
          <xdr:rowOff>314325</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61</xdr:row>
          <xdr:rowOff>85725</xdr:rowOff>
        </xdr:from>
        <xdr:to>
          <xdr:col>44</xdr:col>
          <xdr:colOff>85725</xdr:colOff>
          <xdr:row>61</xdr:row>
          <xdr:rowOff>314325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1</xdr:colOff>
      <xdr:row>137</xdr:row>
      <xdr:rowOff>43941</xdr:rowOff>
    </xdr:from>
    <xdr:to>
      <xdr:col>53</xdr:col>
      <xdr:colOff>139295</xdr:colOff>
      <xdr:row>155</xdr:row>
      <xdr:rowOff>33234</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1" y="11227412"/>
          <a:ext cx="3389000" cy="11995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47</xdr:col>
          <xdr:colOff>9525</xdr:colOff>
          <xdr:row>57</xdr:row>
          <xdr:rowOff>85725</xdr:rowOff>
        </xdr:from>
        <xdr:to>
          <xdr:col>48</xdr:col>
          <xdr:colOff>85725</xdr:colOff>
          <xdr:row>57</xdr:row>
          <xdr:rowOff>314325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1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58</xdr:row>
          <xdr:rowOff>85725</xdr:rowOff>
        </xdr:from>
        <xdr:to>
          <xdr:col>48</xdr:col>
          <xdr:colOff>85725</xdr:colOff>
          <xdr:row>58</xdr:row>
          <xdr:rowOff>314325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1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59</xdr:row>
          <xdr:rowOff>85725</xdr:rowOff>
        </xdr:from>
        <xdr:to>
          <xdr:col>48</xdr:col>
          <xdr:colOff>85725</xdr:colOff>
          <xdr:row>59</xdr:row>
          <xdr:rowOff>314325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1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60</xdr:row>
          <xdr:rowOff>85725</xdr:rowOff>
        </xdr:from>
        <xdr:to>
          <xdr:col>48</xdr:col>
          <xdr:colOff>85725</xdr:colOff>
          <xdr:row>60</xdr:row>
          <xdr:rowOff>314325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61</xdr:row>
          <xdr:rowOff>85725</xdr:rowOff>
        </xdr:from>
        <xdr:to>
          <xdr:col>48</xdr:col>
          <xdr:colOff>85725</xdr:colOff>
          <xdr:row>61</xdr:row>
          <xdr:rowOff>314325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62</xdr:row>
          <xdr:rowOff>19050</xdr:rowOff>
        </xdr:from>
        <xdr:to>
          <xdr:col>22</xdr:col>
          <xdr:colOff>104775</xdr:colOff>
          <xdr:row>64</xdr:row>
          <xdr:rowOff>76200</xdr:rowOff>
        </xdr:to>
        <xdr:sp macro="" textlink="">
          <xdr:nvSpPr>
            <xdr:cNvPr id="27714" name="Option Button 66" hidden="1">
              <a:extLst>
                <a:ext uri="{63B3BB69-23CF-44E3-9099-C40C66FF867C}">
                  <a14:compatExt spid="_x0000_s27714"/>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62</xdr:row>
          <xdr:rowOff>19050</xdr:rowOff>
        </xdr:from>
        <xdr:to>
          <xdr:col>38</xdr:col>
          <xdr:colOff>95250</xdr:colOff>
          <xdr:row>64</xdr:row>
          <xdr:rowOff>76200</xdr:rowOff>
        </xdr:to>
        <xdr:sp macro="" textlink="">
          <xdr:nvSpPr>
            <xdr:cNvPr id="27716" name="Option Button 68" hidden="1">
              <a:extLst>
                <a:ext uri="{63B3BB69-23CF-44E3-9099-C40C66FF867C}">
                  <a14:compatExt spid="_x0000_s27716"/>
                </a:ext>
                <a:ext uri="{FF2B5EF4-FFF2-40B4-BE49-F238E27FC236}">
                  <a16:creationId xmlns:a16="http://schemas.microsoft.com/office/drawing/2014/main" id="{00000000-0008-0000-01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26</xdr:col>
      <xdr:colOff>143553</xdr:colOff>
      <xdr:row>46</xdr:row>
      <xdr:rowOff>158751</xdr:rowOff>
    </xdr:from>
    <xdr:ext cx="4548683" cy="1612996"/>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1229" y="13359280"/>
          <a:ext cx="4548683" cy="16129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69</xdr:row>
          <xdr:rowOff>9525</xdr:rowOff>
        </xdr:from>
        <xdr:to>
          <xdr:col>3</xdr:col>
          <xdr:colOff>133350</xdr:colOff>
          <xdr:row>73</xdr:row>
          <xdr:rowOff>28575</xdr:rowOff>
        </xdr:to>
        <xdr:sp macro="" textlink="">
          <xdr:nvSpPr>
            <xdr:cNvPr id="12173" name="Check Box 3981" hidden="1">
              <a:extLst>
                <a:ext uri="{63B3BB69-23CF-44E3-9099-C40C66FF867C}">
                  <a14:compatExt spid="_x0000_s12173"/>
                </a:ext>
                <a:ext uri="{FF2B5EF4-FFF2-40B4-BE49-F238E27FC236}">
                  <a16:creationId xmlns:a16="http://schemas.microsoft.com/office/drawing/2014/main" id="{00000000-0008-0000-0700-00008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9525</xdr:rowOff>
        </xdr:from>
        <xdr:to>
          <xdr:col>3</xdr:col>
          <xdr:colOff>133350</xdr:colOff>
          <xdr:row>76</xdr:row>
          <xdr:rowOff>47625</xdr:rowOff>
        </xdr:to>
        <xdr:sp macro="" textlink="">
          <xdr:nvSpPr>
            <xdr:cNvPr id="12174" name="Check Box 3982" hidden="1">
              <a:extLst>
                <a:ext uri="{63B3BB69-23CF-44E3-9099-C40C66FF867C}">
                  <a14:compatExt spid="_x0000_s12174"/>
                </a:ext>
                <a:ext uri="{FF2B5EF4-FFF2-40B4-BE49-F238E27FC236}">
                  <a16:creationId xmlns:a16="http://schemas.microsoft.com/office/drawing/2014/main" id="{00000000-0008-0000-0700-00008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98</xdr:row>
          <xdr:rowOff>19050</xdr:rowOff>
        </xdr:from>
        <xdr:to>
          <xdr:col>3</xdr:col>
          <xdr:colOff>133350</xdr:colOff>
          <xdr:row>102</xdr:row>
          <xdr:rowOff>28575</xdr:rowOff>
        </xdr:to>
        <xdr:sp macro="" textlink="">
          <xdr:nvSpPr>
            <xdr:cNvPr id="12203" name="Check Box 4011" hidden="1">
              <a:extLst>
                <a:ext uri="{63B3BB69-23CF-44E3-9099-C40C66FF867C}">
                  <a14:compatExt spid="_x0000_s12203"/>
                </a:ext>
                <a:ext uri="{FF2B5EF4-FFF2-40B4-BE49-F238E27FC236}">
                  <a16:creationId xmlns:a16="http://schemas.microsoft.com/office/drawing/2014/main" id="{00000000-0008-0000-0700-0000A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111</xdr:row>
          <xdr:rowOff>9525</xdr:rowOff>
        </xdr:from>
        <xdr:to>
          <xdr:col>3</xdr:col>
          <xdr:colOff>133350</xdr:colOff>
          <xdr:row>116</xdr:row>
          <xdr:rowOff>9525</xdr:rowOff>
        </xdr:to>
        <xdr:sp macro="" textlink="">
          <xdr:nvSpPr>
            <xdr:cNvPr id="12207" name="Check Box 4015" hidden="1">
              <a:extLst>
                <a:ext uri="{63B3BB69-23CF-44E3-9099-C40C66FF867C}">
                  <a14:compatExt spid="_x0000_s12207"/>
                </a:ext>
                <a:ext uri="{FF2B5EF4-FFF2-40B4-BE49-F238E27FC236}">
                  <a16:creationId xmlns:a16="http://schemas.microsoft.com/office/drawing/2014/main" id="{00000000-0008-0000-07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69</xdr:row>
          <xdr:rowOff>19050</xdr:rowOff>
        </xdr:from>
        <xdr:to>
          <xdr:col>33</xdr:col>
          <xdr:colOff>76200</xdr:colOff>
          <xdr:row>73</xdr:row>
          <xdr:rowOff>19050</xdr:rowOff>
        </xdr:to>
        <xdr:sp macro="" textlink="">
          <xdr:nvSpPr>
            <xdr:cNvPr id="12224" name="Check Box 4032" hidden="1">
              <a:extLst>
                <a:ext uri="{63B3BB69-23CF-44E3-9099-C40C66FF867C}">
                  <a14:compatExt spid="_x0000_s12224"/>
                </a:ext>
                <a:ext uri="{FF2B5EF4-FFF2-40B4-BE49-F238E27FC236}">
                  <a16:creationId xmlns:a16="http://schemas.microsoft.com/office/drawing/2014/main" id="{00000000-0008-0000-0700-0000C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72</xdr:row>
          <xdr:rowOff>19050</xdr:rowOff>
        </xdr:from>
        <xdr:to>
          <xdr:col>33</xdr:col>
          <xdr:colOff>76200</xdr:colOff>
          <xdr:row>76</xdr:row>
          <xdr:rowOff>38100</xdr:rowOff>
        </xdr:to>
        <xdr:sp macro="" textlink="">
          <xdr:nvSpPr>
            <xdr:cNvPr id="12226" name="Check Box 4034" hidden="1">
              <a:extLst>
                <a:ext uri="{63B3BB69-23CF-44E3-9099-C40C66FF867C}">
                  <a14:compatExt spid="_x0000_s12226"/>
                </a:ext>
                <a:ext uri="{FF2B5EF4-FFF2-40B4-BE49-F238E27FC236}">
                  <a16:creationId xmlns:a16="http://schemas.microsoft.com/office/drawing/2014/main" id="{00000000-0008-0000-0700-0000C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9525</xdr:rowOff>
        </xdr:from>
        <xdr:to>
          <xdr:col>3</xdr:col>
          <xdr:colOff>133350</xdr:colOff>
          <xdr:row>123</xdr:row>
          <xdr:rowOff>47625</xdr:rowOff>
        </xdr:to>
        <xdr:sp macro="" textlink="">
          <xdr:nvSpPr>
            <xdr:cNvPr id="12231" name="Check Box 4039" hidden="1">
              <a:extLst>
                <a:ext uri="{63B3BB69-23CF-44E3-9099-C40C66FF867C}">
                  <a14:compatExt spid="_x0000_s12231"/>
                </a:ext>
                <a:ext uri="{FF2B5EF4-FFF2-40B4-BE49-F238E27FC236}">
                  <a16:creationId xmlns:a16="http://schemas.microsoft.com/office/drawing/2014/main" id="{00000000-0008-0000-0700-0000C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87</xdr:row>
          <xdr:rowOff>38100</xdr:rowOff>
        </xdr:from>
        <xdr:to>
          <xdr:col>13</xdr:col>
          <xdr:colOff>57150</xdr:colOff>
          <xdr:row>91</xdr:row>
          <xdr:rowOff>9525</xdr:rowOff>
        </xdr:to>
        <xdr:sp macro="" textlink="">
          <xdr:nvSpPr>
            <xdr:cNvPr id="12241" name="Option Button 4049" hidden="1">
              <a:extLst>
                <a:ext uri="{63B3BB69-23CF-44E3-9099-C40C66FF867C}">
                  <a14:compatExt spid="_x0000_s12241"/>
                </a:ext>
                <a:ext uri="{FF2B5EF4-FFF2-40B4-BE49-F238E27FC236}">
                  <a16:creationId xmlns:a16="http://schemas.microsoft.com/office/drawing/2014/main" id="{00000000-0008-0000-0700-0000D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38100</xdr:rowOff>
        </xdr:from>
        <xdr:to>
          <xdr:col>7</xdr:col>
          <xdr:colOff>66675</xdr:colOff>
          <xdr:row>91</xdr:row>
          <xdr:rowOff>9525</xdr:rowOff>
        </xdr:to>
        <xdr:sp macro="" textlink="">
          <xdr:nvSpPr>
            <xdr:cNvPr id="12240" name="Option Button 4048" hidden="1">
              <a:extLst>
                <a:ext uri="{63B3BB69-23CF-44E3-9099-C40C66FF867C}">
                  <a14:compatExt spid="_x0000_s12240"/>
                </a:ext>
                <a:ext uri="{FF2B5EF4-FFF2-40B4-BE49-F238E27FC236}">
                  <a16:creationId xmlns:a16="http://schemas.microsoft.com/office/drawing/2014/main" id="{00000000-0008-0000-0700-0000D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60</xdr:row>
          <xdr:rowOff>38100</xdr:rowOff>
        </xdr:from>
        <xdr:to>
          <xdr:col>13</xdr:col>
          <xdr:colOff>57150</xdr:colOff>
          <xdr:row>64</xdr:row>
          <xdr:rowOff>9525</xdr:rowOff>
        </xdr:to>
        <xdr:sp macro="" textlink="">
          <xdr:nvSpPr>
            <xdr:cNvPr id="12239" name="Option Button 4047" hidden="1">
              <a:extLst>
                <a:ext uri="{63B3BB69-23CF-44E3-9099-C40C66FF867C}">
                  <a14:compatExt spid="_x0000_s12239"/>
                </a:ext>
                <a:ext uri="{FF2B5EF4-FFF2-40B4-BE49-F238E27FC236}">
                  <a16:creationId xmlns:a16="http://schemas.microsoft.com/office/drawing/2014/main" id="{00000000-0008-0000-0700-0000C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38100</xdr:rowOff>
        </xdr:from>
        <xdr:to>
          <xdr:col>7</xdr:col>
          <xdr:colOff>66675</xdr:colOff>
          <xdr:row>64</xdr:row>
          <xdr:rowOff>9525</xdr:rowOff>
        </xdr:to>
        <xdr:sp macro="" textlink="">
          <xdr:nvSpPr>
            <xdr:cNvPr id="12238" name="Option Button 4046" hidden="1">
              <a:extLst>
                <a:ext uri="{63B3BB69-23CF-44E3-9099-C40C66FF867C}">
                  <a14:compatExt spid="_x0000_s12238"/>
                </a:ext>
                <a:ext uri="{FF2B5EF4-FFF2-40B4-BE49-F238E27FC236}">
                  <a16:creationId xmlns:a16="http://schemas.microsoft.com/office/drawing/2014/main" id="{00000000-0008-0000-0700-0000C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38100</xdr:rowOff>
        </xdr:from>
        <xdr:to>
          <xdr:col>14</xdr:col>
          <xdr:colOff>19050</xdr:colOff>
          <xdr:row>65</xdr:row>
          <xdr:rowOff>47625</xdr:rowOff>
        </xdr:to>
        <xdr:sp macro="" textlink="">
          <xdr:nvSpPr>
            <xdr:cNvPr id="12250" name="Group Box 4058" hidden="1">
              <a:extLst>
                <a:ext uri="{63B3BB69-23CF-44E3-9099-C40C66FF867C}">
                  <a14:compatExt spid="_x0000_s12250"/>
                </a:ext>
                <a:ext uri="{FF2B5EF4-FFF2-40B4-BE49-F238E27FC236}">
                  <a16:creationId xmlns:a16="http://schemas.microsoft.com/office/drawing/2014/main" id="{00000000-0008-0000-0700-0000DA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28575</xdr:rowOff>
        </xdr:from>
        <xdr:to>
          <xdr:col>13</xdr:col>
          <xdr:colOff>123825</xdr:colOff>
          <xdr:row>91</xdr:row>
          <xdr:rowOff>19050</xdr:rowOff>
        </xdr:to>
        <xdr:sp macro="" textlink="">
          <xdr:nvSpPr>
            <xdr:cNvPr id="12251" name="Group Box 4059" hidden="1">
              <a:extLst>
                <a:ext uri="{63B3BB69-23CF-44E3-9099-C40C66FF867C}">
                  <a14:compatExt spid="_x0000_s12251"/>
                </a:ext>
                <a:ext uri="{FF2B5EF4-FFF2-40B4-BE49-F238E27FC236}">
                  <a16:creationId xmlns:a16="http://schemas.microsoft.com/office/drawing/2014/main" id="{00000000-0008-0000-0700-0000DB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47625</xdr:rowOff>
        </xdr:from>
        <xdr:to>
          <xdr:col>31</xdr:col>
          <xdr:colOff>28575</xdr:colOff>
          <xdr:row>78</xdr:row>
          <xdr:rowOff>19050</xdr:rowOff>
        </xdr:to>
        <xdr:sp macro="" textlink="">
          <xdr:nvSpPr>
            <xdr:cNvPr id="12253" name="Group Box 4061" hidden="1">
              <a:extLst>
                <a:ext uri="{63B3BB69-23CF-44E3-9099-C40C66FF867C}">
                  <a14:compatExt spid="_x0000_s12253"/>
                </a:ext>
                <a:ext uri="{FF2B5EF4-FFF2-40B4-BE49-F238E27FC236}">
                  <a16:creationId xmlns:a16="http://schemas.microsoft.com/office/drawing/2014/main" id="{00000000-0008-0000-0700-0000DD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0</xdr:rowOff>
        </xdr:from>
        <xdr:to>
          <xdr:col>28</xdr:col>
          <xdr:colOff>57150</xdr:colOff>
          <xdr:row>101</xdr:row>
          <xdr:rowOff>38100</xdr:rowOff>
        </xdr:to>
        <xdr:sp macro="" textlink="">
          <xdr:nvSpPr>
            <xdr:cNvPr id="24580" name="Group Box 4100"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4100</a:t>
              </a:r>
            </a:p>
          </xdr:txBody>
        </xdr:sp>
        <xdr:clientData/>
      </xdr:twoCellAnchor>
    </mc:Choice>
    <mc:Fallback/>
  </mc:AlternateContent>
  <xdr:twoCellAnchor editAs="oneCell">
    <xdr:from>
      <xdr:col>38</xdr:col>
      <xdr:colOff>155295</xdr:colOff>
      <xdr:row>187</xdr:row>
      <xdr:rowOff>51695</xdr:rowOff>
    </xdr:from>
    <xdr:to>
      <xdr:col>54</xdr:col>
      <xdr:colOff>129862</xdr:colOff>
      <xdr:row>201</xdr:row>
      <xdr:rowOff>25948</xdr:rowOff>
    </xdr:to>
    <xdr:pic>
      <xdr:nvPicPr>
        <xdr:cNvPr id="19" name="図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445" y="13386695"/>
          <a:ext cx="2565367" cy="9077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2CFD-D47D-4589-B6AB-85546E8C2D53}">
  <sheetPr codeName="Sheet4">
    <pageSetUpPr fitToPage="1"/>
  </sheetPr>
  <dimension ref="A2:L33"/>
  <sheetViews>
    <sheetView showGridLines="0" showRowColHeaders="0" tabSelected="1" view="pageBreakPreview" zoomScaleNormal="100" zoomScaleSheetLayoutView="100" workbookViewId="0">
      <selection activeCell="A2" sqref="A2:L2"/>
    </sheetView>
  </sheetViews>
  <sheetFormatPr defaultColWidth="9" defaultRowHeight="14.25" x14ac:dyDescent="0.15"/>
  <cols>
    <col min="1" max="1" width="9" style="44"/>
    <col min="2" max="2" width="24.75" style="44" bestFit="1" customWidth="1"/>
    <col min="3" max="3" width="9" style="44" customWidth="1"/>
    <col min="4" max="16384" width="9" style="44"/>
  </cols>
  <sheetData>
    <row r="2" spans="1:12" ht="24" x14ac:dyDescent="0.15">
      <c r="A2" s="239" t="s">
        <v>177</v>
      </c>
      <c r="B2" s="239"/>
      <c r="C2" s="239"/>
      <c r="D2" s="239"/>
      <c r="E2" s="239"/>
      <c r="F2" s="239"/>
      <c r="G2" s="239"/>
      <c r="H2" s="239"/>
      <c r="I2" s="239"/>
      <c r="J2" s="239"/>
      <c r="K2" s="239"/>
      <c r="L2" s="239"/>
    </row>
    <row r="3" spans="1:12" ht="16.5" customHeight="1" x14ac:dyDescent="0.15">
      <c r="A3" s="116"/>
      <c r="B3" s="116"/>
      <c r="C3" s="116"/>
      <c r="D3" s="116"/>
      <c r="E3" s="116"/>
      <c r="F3" s="116"/>
      <c r="G3" s="116"/>
      <c r="H3" s="116"/>
      <c r="I3" s="116"/>
      <c r="J3" s="116"/>
      <c r="K3" s="116"/>
    </row>
    <row r="4" spans="1:12" ht="16.5" customHeight="1" x14ac:dyDescent="0.15">
      <c r="A4" s="116"/>
      <c r="B4" s="116"/>
      <c r="C4" s="116"/>
      <c r="D4" s="116"/>
      <c r="E4" s="116"/>
      <c r="F4" s="116"/>
      <c r="G4" s="116"/>
      <c r="H4" s="116"/>
      <c r="I4" s="116"/>
      <c r="J4" s="116"/>
      <c r="K4" s="116"/>
    </row>
    <row r="5" spans="1:12" ht="16.5" customHeight="1" x14ac:dyDescent="0.15"/>
    <row r="6" spans="1:12" ht="16.5" customHeight="1" x14ac:dyDescent="0.15">
      <c r="A6" s="45" t="s">
        <v>178</v>
      </c>
      <c r="B6" s="44" t="s">
        <v>179</v>
      </c>
      <c r="C6" s="44" t="s">
        <v>180</v>
      </c>
    </row>
    <row r="7" spans="1:12" ht="16.5" customHeight="1" x14ac:dyDescent="0.15">
      <c r="A7" s="45"/>
    </row>
    <row r="8" spans="1:12" ht="16.5" customHeight="1" x14ac:dyDescent="0.15">
      <c r="A8" s="45"/>
    </row>
    <row r="9" spans="1:12" ht="16.5" customHeight="1" x14ac:dyDescent="0.15">
      <c r="A9" s="45" t="s">
        <v>181</v>
      </c>
      <c r="B9" s="44" t="s">
        <v>190</v>
      </c>
      <c r="C9" s="44" t="s">
        <v>215</v>
      </c>
    </row>
    <row r="10" spans="1:12" ht="16.5" customHeight="1" x14ac:dyDescent="0.15">
      <c r="B10" s="44" t="s">
        <v>189</v>
      </c>
      <c r="C10" s="44" t="s">
        <v>216</v>
      </c>
    </row>
    <row r="11" spans="1:12" ht="16.5" customHeight="1" x14ac:dyDescent="0.15">
      <c r="A11" s="45"/>
      <c r="C11" s="227" t="s">
        <v>294</v>
      </c>
    </row>
    <row r="12" spans="1:12" ht="16.5" customHeight="1" x14ac:dyDescent="0.15">
      <c r="A12" s="45"/>
    </row>
    <row r="13" spans="1:12" ht="16.5" customHeight="1" x14ac:dyDescent="0.15">
      <c r="A13" s="45" t="s">
        <v>182</v>
      </c>
      <c r="B13" s="44" t="s">
        <v>183</v>
      </c>
      <c r="C13" s="44" t="s">
        <v>211</v>
      </c>
    </row>
    <row r="14" spans="1:12" ht="16.5" customHeight="1" x14ac:dyDescent="0.15">
      <c r="C14" s="44" t="s">
        <v>256</v>
      </c>
    </row>
    <row r="15" spans="1:12" ht="16.5" customHeight="1" x14ac:dyDescent="0.15">
      <c r="C15" s="240" t="s">
        <v>220</v>
      </c>
      <c r="D15" s="240"/>
      <c r="E15" s="240"/>
      <c r="F15" s="240"/>
      <c r="G15" s="240"/>
    </row>
    <row r="16" spans="1:12" ht="16.5" customHeight="1" x14ac:dyDescent="0.15">
      <c r="C16" s="44" t="s">
        <v>210</v>
      </c>
    </row>
    <row r="17" spans="1:12" ht="16.5" customHeight="1" x14ac:dyDescent="0.15">
      <c r="C17" s="227"/>
    </row>
    <row r="18" spans="1:12" ht="16.5" customHeight="1" x14ac:dyDescent="0.15">
      <c r="C18" s="227"/>
    </row>
    <row r="19" spans="1:12" ht="16.5" customHeight="1" x14ac:dyDescent="0.15">
      <c r="A19" s="44" t="s">
        <v>269</v>
      </c>
    </row>
    <row r="20" spans="1:12" ht="19.5" customHeight="1" x14ac:dyDescent="0.15">
      <c r="A20" s="241" t="s">
        <v>270</v>
      </c>
      <c r="B20" s="241"/>
      <c r="C20" s="229" t="s">
        <v>283</v>
      </c>
      <c r="D20" s="229"/>
      <c r="E20" s="229"/>
      <c r="F20" s="229"/>
      <c r="G20" s="229"/>
      <c r="H20" s="229"/>
      <c r="I20" s="229"/>
    </row>
    <row r="21" spans="1:12" ht="19.5" customHeight="1" x14ac:dyDescent="0.15">
      <c r="A21" s="241" t="s">
        <v>271</v>
      </c>
      <c r="B21" s="241"/>
      <c r="C21" s="229" t="s">
        <v>284</v>
      </c>
      <c r="D21" s="229"/>
      <c r="E21" s="229"/>
      <c r="F21" s="229"/>
      <c r="G21" s="229"/>
      <c r="H21" s="229"/>
      <c r="I21" s="229"/>
    </row>
    <row r="22" spans="1:12" ht="19.5" customHeight="1" x14ac:dyDescent="0.15">
      <c r="A22" s="241" t="s">
        <v>272</v>
      </c>
      <c r="B22" s="241"/>
      <c r="C22" s="229" t="s">
        <v>285</v>
      </c>
      <c r="D22" s="229"/>
      <c r="E22" s="229"/>
      <c r="F22" s="229"/>
      <c r="G22" s="229"/>
      <c r="H22" s="229"/>
      <c r="I22" s="229"/>
    </row>
    <row r="23" spans="1:12" ht="19.5" customHeight="1" x14ac:dyDescent="0.15">
      <c r="A23" s="241" t="s">
        <v>273</v>
      </c>
      <c r="B23" s="241"/>
      <c r="C23" s="229" t="s">
        <v>282</v>
      </c>
      <c r="D23" s="229"/>
      <c r="E23" s="229"/>
      <c r="F23" s="229"/>
      <c r="G23" s="229"/>
      <c r="H23" s="229"/>
      <c r="I23" s="229"/>
    </row>
    <row r="24" spans="1:12" customFormat="1" ht="19.5" customHeight="1" x14ac:dyDescent="0.15">
      <c r="C24" s="176" t="s">
        <v>279</v>
      </c>
    </row>
    <row r="25" spans="1:12" customFormat="1" ht="19.5" customHeight="1" x14ac:dyDescent="0.15">
      <c r="C25" s="176" t="s">
        <v>295</v>
      </c>
    </row>
    <row r="26" spans="1:12" customFormat="1" ht="19.5" customHeight="1" x14ac:dyDescent="0.15">
      <c r="C26" s="228" t="s">
        <v>296</v>
      </c>
    </row>
    <row r="27" spans="1:12" customFormat="1" ht="19.5" customHeight="1" x14ac:dyDescent="0.15">
      <c r="C27" s="176" t="s">
        <v>280</v>
      </c>
    </row>
    <row r="28" spans="1:12" ht="16.5" customHeight="1" thickBot="1" x14ac:dyDescent="0.2">
      <c r="B28" s="147"/>
      <c r="C28" s="147"/>
      <c r="D28" s="147"/>
      <c r="E28" s="147"/>
      <c r="F28" s="147"/>
      <c r="G28" s="147"/>
      <c r="H28" s="147"/>
      <c r="I28" s="147"/>
      <c r="J28" s="147"/>
      <c r="K28" s="147"/>
      <c r="L28" s="147"/>
    </row>
    <row r="29" spans="1:12" ht="16.5" customHeight="1" x14ac:dyDescent="0.15">
      <c r="A29" s="230" t="s">
        <v>259</v>
      </c>
      <c r="B29" s="231"/>
      <c r="C29" s="231"/>
      <c r="D29" s="231"/>
      <c r="E29" s="231"/>
      <c r="F29" s="231"/>
      <c r="G29" s="231"/>
      <c r="H29" s="231"/>
      <c r="I29" s="231"/>
      <c r="J29" s="231"/>
      <c r="K29" s="231"/>
      <c r="L29" s="232"/>
    </row>
    <row r="30" spans="1:12" ht="16.5" customHeight="1" x14ac:dyDescent="0.15">
      <c r="A30" s="233"/>
      <c r="B30" s="234"/>
      <c r="C30" s="234"/>
      <c r="D30" s="234"/>
      <c r="E30" s="234"/>
      <c r="F30" s="234"/>
      <c r="G30" s="234"/>
      <c r="H30" s="234"/>
      <c r="I30" s="234"/>
      <c r="J30" s="234"/>
      <c r="K30" s="234"/>
      <c r="L30" s="235"/>
    </row>
    <row r="31" spans="1:12" ht="16.5" customHeight="1" x14ac:dyDescent="0.15">
      <c r="A31" s="233"/>
      <c r="B31" s="234"/>
      <c r="C31" s="234"/>
      <c r="D31" s="234"/>
      <c r="E31" s="234"/>
      <c r="F31" s="234"/>
      <c r="G31" s="234"/>
      <c r="H31" s="234"/>
      <c r="I31" s="234"/>
      <c r="J31" s="234"/>
      <c r="K31" s="234"/>
      <c r="L31" s="235"/>
    </row>
    <row r="32" spans="1:12" ht="16.5" customHeight="1" x14ac:dyDescent="0.15">
      <c r="A32" s="233"/>
      <c r="B32" s="234"/>
      <c r="C32" s="234"/>
      <c r="D32" s="234"/>
      <c r="E32" s="234"/>
      <c r="F32" s="234"/>
      <c r="G32" s="234"/>
      <c r="H32" s="234"/>
      <c r="I32" s="234"/>
      <c r="J32" s="234"/>
      <c r="K32" s="234"/>
      <c r="L32" s="235"/>
    </row>
    <row r="33" spans="1:12" ht="16.5" customHeight="1" thickBot="1" x14ac:dyDescent="0.2">
      <c r="A33" s="236"/>
      <c r="B33" s="237"/>
      <c r="C33" s="237"/>
      <c r="D33" s="237"/>
      <c r="E33" s="237"/>
      <c r="F33" s="237"/>
      <c r="G33" s="237"/>
      <c r="H33" s="237"/>
      <c r="I33" s="237"/>
      <c r="J33" s="237"/>
      <c r="K33" s="237"/>
      <c r="L33" s="238"/>
    </row>
  </sheetData>
  <sheetProtection algorithmName="SHA-512" hashValue="stlxcisOoO7fwahZTDvALwUYFdckc8r3x4PFYiDmNU3/LQLtFEAXp2PBDbFDO6lYdBL7Y/aiNBh+ZlrV9yv98g==" saltValue="XSskEWlG/GdAyPW6LIMqeQ==" spinCount="100000" sheet="1" objects="1" scenarios="1"/>
  <mergeCells count="11">
    <mergeCell ref="C21:I21"/>
    <mergeCell ref="C22:I22"/>
    <mergeCell ref="A29:L33"/>
    <mergeCell ref="C23:I23"/>
    <mergeCell ref="A2:L2"/>
    <mergeCell ref="C15:G15"/>
    <mergeCell ref="A23:B23"/>
    <mergeCell ref="A22:B22"/>
    <mergeCell ref="A21:B21"/>
    <mergeCell ref="A20:B20"/>
    <mergeCell ref="C20:I20"/>
  </mergeCells>
  <phoneticPr fontId="2"/>
  <hyperlinks>
    <hyperlink ref="C15" r:id="rId1" xr:uid="{A4588265-F96F-4B9C-8DCE-91BF93A705DE}"/>
  </hyperlinks>
  <printOptions horizontalCentered="1"/>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CDEC-A11D-45E5-9706-CDCE4502806A}">
  <sheetPr codeName="Sheet5">
    <pageSetUpPr fitToPage="1"/>
  </sheetPr>
  <dimension ref="A1:BS157"/>
  <sheetViews>
    <sheetView showGridLines="0" showRowColHeaders="0" showRuler="0" view="pageBreakPreview" zoomScale="85" zoomScaleNormal="85" zoomScaleSheetLayoutView="85" zoomScalePageLayoutView="97" workbookViewId="0">
      <selection activeCell="AQ17" sqref="AQ17"/>
    </sheetView>
  </sheetViews>
  <sheetFormatPr defaultColWidth="2.25" defaultRowHeight="5.25" customHeight="1" x14ac:dyDescent="0.15"/>
  <cols>
    <col min="1" max="1" width="2.25" style="119" customWidth="1"/>
    <col min="2" max="52" width="2.25" style="119"/>
    <col min="53" max="53" width="3" style="119" bestFit="1" customWidth="1"/>
    <col min="54" max="16384" width="2.25" style="119"/>
  </cols>
  <sheetData>
    <row r="1" spans="1:55" ht="5.25" customHeight="1" x14ac:dyDescent="0.15">
      <c r="A1" s="308" t="s">
        <v>152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10"/>
    </row>
    <row r="2" spans="1:55" ht="5.25" customHeight="1" x14ac:dyDescent="0.15">
      <c r="A2" s="311"/>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3"/>
    </row>
    <row r="3" spans="1:55" ht="5.25" customHeight="1" x14ac:dyDescent="0.15">
      <c r="A3" s="31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3"/>
    </row>
    <row r="4" spans="1:55" ht="5.25" customHeight="1" x14ac:dyDescent="0.15">
      <c r="A4" s="31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3"/>
    </row>
    <row r="5" spans="1:55" ht="5.25" customHeight="1" x14ac:dyDescent="0.1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3"/>
    </row>
    <row r="6" spans="1:55" ht="5.25" customHeight="1" x14ac:dyDescent="0.15">
      <c r="A6" s="311"/>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3"/>
    </row>
    <row r="7" spans="1:55" ht="5.25" customHeight="1" x14ac:dyDescent="0.15">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3"/>
    </row>
    <row r="8" spans="1:55" ht="5.25" customHeight="1" x14ac:dyDescent="0.15">
      <c r="A8" s="314"/>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6"/>
    </row>
    <row r="9" spans="1:55" customFormat="1" ht="5.25" customHeight="1" x14ac:dyDescent="0.15"/>
    <row r="10" spans="1:55" customFormat="1" ht="5.25" customHeight="1" x14ac:dyDescent="0.15"/>
    <row r="11" spans="1:55" ht="4.9000000000000004" customHeight="1" x14ac:dyDescent="0.15">
      <c r="A11" s="317"/>
      <c r="B11" s="317"/>
      <c r="C11" s="317"/>
      <c r="D11" s="317"/>
      <c r="E11" s="317"/>
      <c r="F11" s="317"/>
      <c r="G11" s="317"/>
      <c r="H11" s="317"/>
      <c r="I11" s="317"/>
      <c r="J11" s="317"/>
      <c r="K11" s="318"/>
      <c r="L11" s="318"/>
      <c r="M11" s="318"/>
      <c r="N11" s="318"/>
      <c r="O11" s="318"/>
      <c r="P11" s="318"/>
      <c r="Q11" s="318"/>
      <c r="R11" s="318"/>
      <c r="S11" s="318"/>
      <c r="T11" s="318"/>
      <c r="U11" s="318"/>
      <c r="V11" s="318"/>
      <c r="W11" s="318"/>
      <c r="X11" s="318"/>
      <c r="Y11" s="318"/>
      <c r="Z11" s="5"/>
      <c r="AA11" s="5"/>
      <c r="AB11" s="5"/>
      <c r="AC11" s="20"/>
      <c r="AD11" s="319" t="s">
        <v>31</v>
      </c>
      <c r="AE11" s="319"/>
      <c r="AF11" s="319"/>
      <c r="AG11" s="319"/>
      <c r="AH11" s="319"/>
      <c r="AI11" s="319"/>
      <c r="AJ11" s="319"/>
      <c r="AK11" s="319"/>
      <c r="AL11" s="319"/>
      <c r="AM11" s="319"/>
      <c r="AN11" s="320"/>
      <c r="AO11" s="321"/>
      <c r="AP11" s="321"/>
      <c r="AQ11" s="321"/>
      <c r="AR11" s="322" t="s">
        <v>0</v>
      </c>
      <c r="AS11" s="322"/>
      <c r="AT11" s="323"/>
      <c r="AU11" s="323"/>
      <c r="AV11" s="323"/>
      <c r="AW11" s="322" t="s">
        <v>1</v>
      </c>
      <c r="AX11" s="322"/>
      <c r="AY11" s="323"/>
      <c r="AZ11" s="323"/>
      <c r="BA11" s="323"/>
      <c r="BB11" s="322" t="s">
        <v>2</v>
      </c>
      <c r="BC11" s="324"/>
    </row>
    <row r="12" spans="1:55" ht="5.25" customHeight="1" x14ac:dyDescent="0.15">
      <c r="A12" s="317"/>
      <c r="B12" s="317"/>
      <c r="C12" s="317"/>
      <c r="D12" s="317"/>
      <c r="E12" s="317"/>
      <c r="F12" s="317"/>
      <c r="G12" s="317"/>
      <c r="H12" s="317"/>
      <c r="I12" s="317"/>
      <c r="J12" s="317"/>
      <c r="K12" s="318"/>
      <c r="L12" s="318"/>
      <c r="M12" s="318"/>
      <c r="N12" s="318"/>
      <c r="O12" s="318"/>
      <c r="P12" s="318"/>
      <c r="Q12" s="318"/>
      <c r="R12" s="318"/>
      <c r="S12" s="318"/>
      <c r="T12" s="318"/>
      <c r="U12" s="318"/>
      <c r="V12" s="318"/>
      <c r="W12" s="318"/>
      <c r="X12" s="318"/>
      <c r="Y12" s="318"/>
      <c r="Z12" s="5"/>
      <c r="AA12" s="5"/>
      <c r="AB12" s="5"/>
      <c r="AC12" s="5"/>
      <c r="AD12" s="319"/>
      <c r="AE12" s="319"/>
      <c r="AF12" s="319"/>
      <c r="AG12" s="319"/>
      <c r="AH12" s="319"/>
      <c r="AI12" s="319"/>
      <c r="AJ12" s="319"/>
      <c r="AK12" s="319"/>
      <c r="AL12" s="319"/>
      <c r="AM12" s="319"/>
      <c r="AN12" s="320"/>
      <c r="AO12" s="321"/>
      <c r="AP12" s="321"/>
      <c r="AQ12" s="321"/>
      <c r="AR12" s="322"/>
      <c r="AS12" s="322"/>
      <c r="AT12" s="323"/>
      <c r="AU12" s="323"/>
      <c r="AV12" s="323"/>
      <c r="AW12" s="322"/>
      <c r="AX12" s="322"/>
      <c r="AY12" s="323"/>
      <c r="AZ12" s="323"/>
      <c r="BA12" s="323"/>
      <c r="BB12" s="322"/>
      <c r="BC12" s="324"/>
    </row>
    <row r="13" spans="1:55" ht="5.25" customHeight="1" x14ac:dyDescent="0.15">
      <c r="A13" s="317"/>
      <c r="B13" s="317"/>
      <c r="C13" s="317"/>
      <c r="D13" s="317"/>
      <c r="E13" s="317"/>
      <c r="F13" s="317"/>
      <c r="G13" s="317"/>
      <c r="H13" s="317"/>
      <c r="I13" s="317"/>
      <c r="J13" s="317"/>
      <c r="K13" s="318"/>
      <c r="L13" s="318"/>
      <c r="M13" s="318"/>
      <c r="N13" s="318"/>
      <c r="O13" s="318"/>
      <c r="P13" s="318"/>
      <c r="Q13" s="318"/>
      <c r="R13" s="318"/>
      <c r="S13" s="318"/>
      <c r="T13" s="318"/>
      <c r="U13" s="318"/>
      <c r="V13" s="318"/>
      <c r="W13" s="318"/>
      <c r="X13" s="318"/>
      <c r="Y13" s="318"/>
      <c r="Z13" s="6"/>
      <c r="AD13" s="319"/>
      <c r="AE13" s="319"/>
      <c r="AF13" s="319"/>
      <c r="AG13" s="319"/>
      <c r="AH13" s="319"/>
      <c r="AI13" s="319"/>
      <c r="AJ13" s="319"/>
      <c r="AK13" s="319"/>
      <c r="AL13" s="319"/>
      <c r="AM13" s="319"/>
      <c r="AN13" s="320"/>
      <c r="AO13" s="321"/>
      <c r="AP13" s="321"/>
      <c r="AQ13" s="321"/>
      <c r="AR13" s="322"/>
      <c r="AS13" s="322"/>
      <c r="AT13" s="323"/>
      <c r="AU13" s="323"/>
      <c r="AV13" s="323"/>
      <c r="AW13" s="322"/>
      <c r="AX13" s="322"/>
      <c r="AY13" s="323"/>
      <c r="AZ13" s="323"/>
      <c r="BA13" s="323"/>
      <c r="BB13" s="322"/>
      <c r="BC13" s="324"/>
    </row>
    <row r="14" spans="1:55" ht="5.25" customHeight="1" x14ac:dyDescent="0.15">
      <c r="A14" s="317"/>
      <c r="B14" s="317"/>
      <c r="C14" s="317"/>
      <c r="D14" s="317"/>
      <c r="E14" s="317"/>
      <c r="F14" s="317"/>
      <c r="G14" s="317"/>
      <c r="H14" s="317"/>
      <c r="I14" s="317"/>
      <c r="J14" s="317"/>
      <c r="K14" s="318"/>
      <c r="L14" s="318"/>
      <c r="M14" s="318"/>
      <c r="N14" s="318"/>
      <c r="O14" s="318"/>
      <c r="P14" s="318"/>
      <c r="Q14" s="318"/>
      <c r="R14" s="318"/>
      <c r="S14" s="318"/>
      <c r="T14" s="318"/>
      <c r="U14" s="318"/>
      <c r="V14" s="318"/>
      <c r="W14" s="318"/>
      <c r="X14" s="318"/>
      <c r="Y14" s="318"/>
      <c r="Z14" s="6"/>
      <c r="AD14" s="319"/>
      <c r="AE14" s="319"/>
      <c r="AF14" s="319"/>
      <c r="AG14" s="319"/>
      <c r="AH14" s="319"/>
      <c r="AI14" s="319"/>
      <c r="AJ14" s="319"/>
      <c r="AK14" s="319"/>
      <c r="AL14" s="319"/>
      <c r="AM14" s="319"/>
      <c r="AN14" s="320"/>
      <c r="AO14" s="321"/>
      <c r="AP14" s="321"/>
      <c r="AQ14" s="321"/>
      <c r="AR14" s="322"/>
      <c r="AS14" s="322"/>
      <c r="AT14" s="323"/>
      <c r="AU14" s="323"/>
      <c r="AV14" s="323"/>
      <c r="AW14" s="322"/>
      <c r="AX14" s="322"/>
      <c r="AY14" s="323"/>
      <c r="AZ14" s="323"/>
      <c r="BA14" s="323"/>
      <c r="BB14" s="322"/>
      <c r="BC14" s="324"/>
    </row>
    <row r="15" spans="1:55" ht="5.25" customHeight="1" x14ac:dyDescent="0.15">
      <c r="A15" s="317"/>
      <c r="B15" s="317"/>
      <c r="C15" s="317"/>
      <c r="D15" s="317"/>
      <c r="E15" s="317"/>
      <c r="F15" s="317"/>
      <c r="G15" s="317"/>
      <c r="H15" s="317"/>
      <c r="I15" s="317"/>
      <c r="J15" s="317"/>
      <c r="K15" s="318"/>
      <c r="L15" s="318"/>
      <c r="M15" s="318"/>
      <c r="N15" s="318"/>
      <c r="O15" s="318"/>
      <c r="P15" s="318"/>
      <c r="Q15" s="318"/>
      <c r="R15" s="318"/>
      <c r="S15" s="318"/>
      <c r="T15" s="318"/>
      <c r="U15" s="318"/>
      <c r="V15" s="318"/>
      <c r="W15" s="318"/>
      <c r="X15" s="318"/>
      <c r="Y15" s="318"/>
      <c r="Z15" s="6"/>
      <c r="AD15" s="319"/>
      <c r="AE15" s="319"/>
      <c r="AF15" s="319"/>
      <c r="AG15" s="319"/>
      <c r="AH15" s="319"/>
      <c r="AI15" s="319"/>
      <c r="AJ15" s="319"/>
      <c r="AK15" s="319"/>
      <c r="AL15" s="319"/>
      <c r="AM15" s="319"/>
      <c r="AN15" s="320"/>
      <c r="AO15" s="321"/>
      <c r="AP15" s="321"/>
      <c r="AQ15" s="321"/>
      <c r="AR15" s="322"/>
      <c r="AS15" s="322"/>
      <c r="AT15" s="323"/>
      <c r="AU15" s="323"/>
      <c r="AV15" s="323"/>
      <c r="AW15" s="322"/>
      <c r="AX15" s="322"/>
      <c r="AY15" s="323"/>
      <c r="AZ15" s="323"/>
      <c r="BA15" s="323"/>
      <c r="BB15" s="322"/>
      <c r="BC15" s="324"/>
    </row>
    <row r="16" spans="1:55" ht="5.25" customHeight="1" x14ac:dyDescent="0.15">
      <c r="A16" s="317"/>
      <c r="B16" s="317"/>
      <c r="C16" s="317"/>
      <c r="D16" s="317"/>
      <c r="E16" s="317"/>
      <c r="F16" s="317"/>
      <c r="G16" s="317"/>
      <c r="H16" s="317"/>
      <c r="I16" s="317"/>
      <c r="J16" s="317"/>
      <c r="K16" s="318"/>
      <c r="L16" s="318"/>
      <c r="M16" s="318"/>
      <c r="N16" s="318"/>
      <c r="O16" s="318"/>
      <c r="P16" s="318"/>
      <c r="Q16" s="318"/>
      <c r="R16" s="318"/>
      <c r="S16" s="318"/>
      <c r="T16" s="318"/>
      <c r="U16" s="318"/>
      <c r="V16" s="318"/>
      <c r="W16" s="318"/>
      <c r="X16" s="318"/>
      <c r="Y16" s="318"/>
      <c r="Z16" s="6"/>
      <c r="AD16" s="319"/>
      <c r="AE16" s="319"/>
      <c r="AF16" s="319"/>
      <c r="AG16" s="319"/>
      <c r="AH16" s="319"/>
      <c r="AI16" s="319"/>
      <c r="AJ16" s="319"/>
      <c r="AK16" s="319"/>
      <c r="AL16" s="319"/>
      <c r="AM16" s="319"/>
      <c r="AN16" s="320"/>
      <c r="AO16" s="321"/>
      <c r="AP16" s="321"/>
      <c r="AQ16" s="321"/>
      <c r="AR16" s="322"/>
      <c r="AS16" s="322"/>
      <c r="AT16" s="323"/>
      <c r="AU16" s="323"/>
      <c r="AV16" s="323"/>
      <c r="AW16" s="322"/>
      <c r="AX16" s="322"/>
      <c r="AY16" s="323"/>
      <c r="AZ16" s="323"/>
      <c r="BA16" s="323"/>
      <c r="BB16" s="322"/>
      <c r="BC16" s="324"/>
    </row>
    <row r="17" spans="1:55" ht="5.25" customHeight="1" x14ac:dyDescent="0.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ht="5.2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ht="5.25" customHeight="1" x14ac:dyDescent="0.15">
      <c r="A19" s="243" t="s">
        <v>69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row>
    <row r="20" spans="1:55" ht="5.25" customHeight="1" x14ac:dyDescent="0.1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row>
    <row r="21" spans="1:55" ht="5.25" customHeight="1" x14ac:dyDescent="0.1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row>
    <row r="22" spans="1:55" ht="5.2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row>
    <row r="23" spans="1:55" ht="5.25" customHeight="1" x14ac:dyDescent="0.15">
      <c r="A23" s="338" t="s">
        <v>32</v>
      </c>
      <c r="B23" s="339"/>
      <c r="C23" s="339"/>
      <c r="D23" s="339"/>
      <c r="E23" s="340"/>
      <c r="F23" s="346"/>
      <c r="G23" s="346"/>
      <c r="H23" s="346"/>
      <c r="I23" s="346"/>
      <c r="J23" s="346"/>
      <c r="K23" s="346"/>
      <c r="L23" s="346"/>
      <c r="M23" s="346"/>
      <c r="N23" s="346"/>
      <c r="O23" s="346"/>
      <c r="P23" s="346"/>
      <c r="Q23" s="346"/>
      <c r="R23" s="346"/>
      <c r="S23" s="346"/>
      <c r="T23" s="346"/>
      <c r="U23" s="346"/>
      <c r="V23" s="347"/>
      <c r="W23" s="339" t="s">
        <v>33</v>
      </c>
      <c r="X23" s="339"/>
      <c r="Y23" s="339"/>
      <c r="Z23" s="339"/>
      <c r="AA23" s="351"/>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5"/>
    </row>
    <row r="24" spans="1:55" ht="5.25" customHeight="1" x14ac:dyDescent="0.15">
      <c r="A24" s="341"/>
      <c r="B24" s="265"/>
      <c r="C24" s="265"/>
      <c r="D24" s="265"/>
      <c r="E24" s="342"/>
      <c r="F24" s="284"/>
      <c r="G24" s="284"/>
      <c r="H24" s="284"/>
      <c r="I24" s="284"/>
      <c r="J24" s="284"/>
      <c r="K24" s="284"/>
      <c r="L24" s="284"/>
      <c r="M24" s="284"/>
      <c r="N24" s="284"/>
      <c r="O24" s="284"/>
      <c r="P24" s="284"/>
      <c r="Q24" s="284"/>
      <c r="R24" s="284"/>
      <c r="S24" s="284"/>
      <c r="T24" s="284"/>
      <c r="U24" s="284"/>
      <c r="V24" s="348"/>
      <c r="W24" s="265"/>
      <c r="X24" s="265"/>
      <c r="Y24" s="265"/>
      <c r="Z24" s="265"/>
      <c r="AA24" s="352"/>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7"/>
    </row>
    <row r="25" spans="1:55" ht="5.25" customHeight="1" x14ac:dyDescent="0.15">
      <c r="A25" s="341"/>
      <c r="B25" s="265"/>
      <c r="C25" s="265"/>
      <c r="D25" s="265"/>
      <c r="E25" s="342"/>
      <c r="F25" s="284"/>
      <c r="G25" s="284"/>
      <c r="H25" s="284"/>
      <c r="I25" s="284"/>
      <c r="J25" s="284"/>
      <c r="K25" s="284"/>
      <c r="L25" s="284"/>
      <c r="M25" s="284"/>
      <c r="N25" s="284"/>
      <c r="O25" s="284"/>
      <c r="P25" s="284"/>
      <c r="Q25" s="284"/>
      <c r="R25" s="284"/>
      <c r="S25" s="284"/>
      <c r="T25" s="284"/>
      <c r="U25" s="284"/>
      <c r="V25" s="348"/>
      <c r="W25" s="265"/>
      <c r="X25" s="265"/>
      <c r="Y25" s="265"/>
      <c r="Z25" s="265"/>
      <c r="AA25" s="352"/>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7"/>
    </row>
    <row r="26" spans="1:55" ht="5.25" customHeight="1" x14ac:dyDescent="0.15">
      <c r="A26" s="343"/>
      <c r="B26" s="344"/>
      <c r="C26" s="344"/>
      <c r="D26" s="344"/>
      <c r="E26" s="345"/>
      <c r="F26" s="349"/>
      <c r="G26" s="349"/>
      <c r="H26" s="349"/>
      <c r="I26" s="349"/>
      <c r="J26" s="349"/>
      <c r="K26" s="349"/>
      <c r="L26" s="349"/>
      <c r="M26" s="349"/>
      <c r="N26" s="349"/>
      <c r="O26" s="349"/>
      <c r="P26" s="349"/>
      <c r="Q26" s="349"/>
      <c r="R26" s="349"/>
      <c r="S26" s="349"/>
      <c r="T26" s="349"/>
      <c r="U26" s="349"/>
      <c r="V26" s="350"/>
      <c r="W26" s="265"/>
      <c r="X26" s="265"/>
      <c r="Y26" s="265"/>
      <c r="Z26" s="265"/>
      <c r="AA26" s="352"/>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7"/>
    </row>
    <row r="27" spans="1:55" ht="5.25" customHeight="1" x14ac:dyDescent="0.15">
      <c r="A27" s="360" t="s">
        <v>34</v>
      </c>
      <c r="B27" s="360"/>
      <c r="C27" s="360"/>
      <c r="D27" s="360"/>
      <c r="E27" s="360"/>
      <c r="F27" s="361"/>
      <c r="G27" s="362"/>
      <c r="H27" s="362"/>
      <c r="I27" s="362"/>
      <c r="J27" s="362"/>
      <c r="K27" s="362"/>
      <c r="L27" s="362"/>
      <c r="M27" s="362"/>
      <c r="N27" s="362"/>
      <c r="O27" s="362"/>
      <c r="P27" s="362"/>
      <c r="Q27" s="362"/>
      <c r="R27" s="362"/>
      <c r="S27" s="362"/>
      <c r="T27" s="362"/>
      <c r="U27" s="362"/>
      <c r="V27" s="362"/>
      <c r="W27" s="265"/>
      <c r="X27" s="265"/>
      <c r="Y27" s="265"/>
      <c r="Z27" s="265"/>
      <c r="AA27" s="352"/>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7"/>
    </row>
    <row r="28" spans="1:55" ht="5.25" customHeight="1" x14ac:dyDescent="0.15">
      <c r="A28" s="297"/>
      <c r="B28" s="297"/>
      <c r="C28" s="297"/>
      <c r="D28" s="297"/>
      <c r="E28" s="297"/>
      <c r="F28" s="337"/>
      <c r="G28" s="363"/>
      <c r="H28" s="363"/>
      <c r="I28" s="363"/>
      <c r="J28" s="363"/>
      <c r="K28" s="363"/>
      <c r="L28" s="363"/>
      <c r="M28" s="363"/>
      <c r="N28" s="363"/>
      <c r="O28" s="363"/>
      <c r="P28" s="363"/>
      <c r="Q28" s="363"/>
      <c r="R28" s="363"/>
      <c r="S28" s="363"/>
      <c r="T28" s="363"/>
      <c r="U28" s="363"/>
      <c r="V28" s="363"/>
      <c r="W28" s="265"/>
      <c r="X28" s="265"/>
      <c r="Y28" s="265"/>
      <c r="Z28" s="265"/>
      <c r="AA28" s="352"/>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7"/>
    </row>
    <row r="29" spans="1:55" ht="5.25" customHeight="1" x14ac:dyDescent="0.15">
      <c r="A29" s="297"/>
      <c r="B29" s="297"/>
      <c r="C29" s="297"/>
      <c r="D29" s="297"/>
      <c r="E29" s="297"/>
      <c r="F29" s="337"/>
      <c r="G29" s="363"/>
      <c r="H29" s="363"/>
      <c r="I29" s="363"/>
      <c r="J29" s="363"/>
      <c r="K29" s="363"/>
      <c r="L29" s="363"/>
      <c r="M29" s="363"/>
      <c r="N29" s="363"/>
      <c r="O29" s="363"/>
      <c r="P29" s="363"/>
      <c r="Q29" s="363"/>
      <c r="R29" s="363"/>
      <c r="S29" s="363"/>
      <c r="T29" s="363"/>
      <c r="U29" s="363"/>
      <c r="V29" s="363"/>
      <c r="W29" s="265"/>
      <c r="X29" s="265"/>
      <c r="Y29" s="265"/>
      <c r="Z29" s="265"/>
      <c r="AA29" s="352"/>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7"/>
    </row>
    <row r="30" spans="1:55" ht="5.25" customHeight="1" x14ac:dyDescent="0.15">
      <c r="A30" s="297"/>
      <c r="B30" s="297"/>
      <c r="C30" s="297"/>
      <c r="D30" s="297"/>
      <c r="E30" s="297"/>
      <c r="F30" s="337"/>
      <c r="G30" s="363"/>
      <c r="H30" s="363"/>
      <c r="I30" s="363"/>
      <c r="J30" s="363"/>
      <c r="K30" s="363"/>
      <c r="L30" s="363"/>
      <c r="M30" s="363"/>
      <c r="N30" s="363"/>
      <c r="O30" s="363"/>
      <c r="P30" s="363"/>
      <c r="Q30" s="363"/>
      <c r="R30" s="363"/>
      <c r="S30" s="363"/>
      <c r="T30" s="363"/>
      <c r="U30" s="363"/>
      <c r="V30" s="363"/>
      <c r="W30" s="265"/>
      <c r="X30" s="265"/>
      <c r="Y30" s="265"/>
      <c r="Z30" s="265"/>
      <c r="AA30" s="352"/>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7"/>
    </row>
    <row r="31" spans="1:55" ht="5.25" customHeight="1" x14ac:dyDescent="0.15">
      <c r="A31" s="297"/>
      <c r="B31" s="297"/>
      <c r="C31" s="297"/>
      <c r="D31" s="297"/>
      <c r="E31" s="297"/>
      <c r="F31" s="337"/>
      <c r="G31" s="363"/>
      <c r="H31" s="363"/>
      <c r="I31" s="363"/>
      <c r="J31" s="363"/>
      <c r="K31" s="363"/>
      <c r="L31" s="363"/>
      <c r="M31" s="363"/>
      <c r="N31" s="363"/>
      <c r="O31" s="363"/>
      <c r="P31" s="363"/>
      <c r="Q31" s="363"/>
      <c r="R31" s="363"/>
      <c r="S31" s="363"/>
      <c r="T31" s="363"/>
      <c r="U31" s="363"/>
      <c r="V31" s="363"/>
      <c r="W31" s="265"/>
      <c r="X31" s="265"/>
      <c r="Y31" s="265"/>
      <c r="Z31" s="265"/>
      <c r="AA31" s="352"/>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7"/>
    </row>
    <row r="32" spans="1:55" ht="5.25" customHeight="1" x14ac:dyDescent="0.15">
      <c r="A32" s="260"/>
      <c r="B32" s="260"/>
      <c r="C32" s="260"/>
      <c r="D32" s="260"/>
      <c r="E32" s="260"/>
      <c r="F32" s="364"/>
      <c r="G32" s="365"/>
      <c r="H32" s="365"/>
      <c r="I32" s="365"/>
      <c r="J32" s="365"/>
      <c r="K32" s="365"/>
      <c r="L32" s="365"/>
      <c r="M32" s="365"/>
      <c r="N32" s="365"/>
      <c r="O32" s="365"/>
      <c r="P32" s="365"/>
      <c r="Q32" s="365"/>
      <c r="R32" s="365"/>
      <c r="S32" s="365"/>
      <c r="T32" s="365"/>
      <c r="U32" s="365"/>
      <c r="V32" s="365"/>
      <c r="W32" s="266"/>
      <c r="X32" s="266"/>
      <c r="Y32" s="266"/>
      <c r="Z32" s="266"/>
      <c r="AA32" s="353"/>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9"/>
    </row>
    <row r="33" spans="1:55" ht="5.25" customHeight="1" x14ac:dyDescent="0.15">
      <c r="A33" s="325" t="s">
        <v>176</v>
      </c>
      <c r="B33" s="260"/>
      <c r="C33" s="260"/>
      <c r="D33" s="260"/>
      <c r="E33" s="260"/>
      <c r="F33" s="326" t="s">
        <v>35</v>
      </c>
      <c r="G33" s="327"/>
      <c r="H33" s="261"/>
      <c r="I33" s="261"/>
      <c r="J33" s="261"/>
      <c r="K33" s="261"/>
      <c r="L33" s="330" t="s">
        <v>67</v>
      </c>
      <c r="M33" s="261"/>
      <c r="N33" s="261"/>
      <c r="O33" s="261"/>
      <c r="P33" s="26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2"/>
    </row>
    <row r="34" spans="1:55" ht="5.25" customHeight="1" x14ac:dyDescent="0.15">
      <c r="A34" s="260"/>
      <c r="B34" s="260"/>
      <c r="C34" s="260"/>
      <c r="D34" s="260"/>
      <c r="E34" s="260"/>
      <c r="F34" s="328"/>
      <c r="G34" s="329"/>
      <c r="H34" s="262"/>
      <c r="I34" s="262"/>
      <c r="J34" s="262"/>
      <c r="K34" s="262"/>
      <c r="L34" s="331"/>
      <c r="M34" s="262"/>
      <c r="N34" s="262"/>
      <c r="O34" s="262"/>
      <c r="P34" s="262"/>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4"/>
    </row>
    <row r="35" spans="1:55" ht="5.25" customHeight="1" x14ac:dyDescent="0.15">
      <c r="A35" s="260"/>
      <c r="B35" s="260"/>
      <c r="C35" s="260"/>
      <c r="D35" s="260"/>
      <c r="E35" s="260"/>
      <c r="F35" s="328"/>
      <c r="G35" s="329"/>
      <c r="H35" s="262"/>
      <c r="I35" s="262"/>
      <c r="J35" s="262"/>
      <c r="K35" s="262"/>
      <c r="L35" s="331"/>
      <c r="M35" s="262"/>
      <c r="N35" s="262"/>
      <c r="O35" s="262"/>
      <c r="P35" s="262"/>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row>
    <row r="36" spans="1:55" ht="5.25" customHeight="1" x14ac:dyDescent="0.15">
      <c r="A36" s="260"/>
      <c r="B36" s="260"/>
      <c r="C36" s="260"/>
      <c r="D36" s="260"/>
      <c r="E36" s="260"/>
      <c r="F36" s="328"/>
      <c r="G36" s="329"/>
      <c r="H36" s="262"/>
      <c r="I36" s="262"/>
      <c r="J36" s="262"/>
      <c r="K36" s="262"/>
      <c r="L36" s="331"/>
      <c r="M36" s="262"/>
      <c r="N36" s="262"/>
      <c r="O36" s="262"/>
      <c r="P36" s="262"/>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4"/>
    </row>
    <row r="37" spans="1:55" ht="5.25" customHeight="1" x14ac:dyDescent="0.15">
      <c r="A37" s="260"/>
      <c r="B37" s="260"/>
      <c r="C37" s="260"/>
      <c r="D37" s="260"/>
      <c r="E37" s="260"/>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3"/>
    </row>
    <row r="38" spans="1:55" ht="5.25" customHeight="1" x14ac:dyDescent="0.15">
      <c r="A38" s="260"/>
      <c r="B38" s="260"/>
      <c r="C38" s="260"/>
      <c r="D38" s="260"/>
      <c r="E38" s="260"/>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5"/>
    </row>
    <row r="39" spans="1:55" ht="5.25" customHeight="1" x14ac:dyDescent="0.15">
      <c r="A39" s="260"/>
      <c r="B39" s="260"/>
      <c r="C39" s="260"/>
      <c r="D39" s="260"/>
      <c r="E39" s="260"/>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5"/>
    </row>
    <row r="40" spans="1:55" ht="5.25" customHeight="1" x14ac:dyDescent="0.15">
      <c r="A40" s="260"/>
      <c r="B40" s="260"/>
      <c r="C40" s="260"/>
      <c r="D40" s="260"/>
      <c r="E40" s="260"/>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5"/>
    </row>
    <row r="41" spans="1:55" ht="5.25" customHeight="1" x14ac:dyDescent="0.15">
      <c r="A41" s="260"/>
      <c r="B41" s="260"/>
      <c r="C41" s="260"/>
      <c r="D41" s="260"/>
      <c r="E41" s="260"/>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7"/>
    </row>
    <row r="42" spans="1:55" ht="5.25" customHeight="1" x14ac:dyDescent="0.15">
      <c r="A42" s="260" t="s">
        <v>4</v>
      </c>
      <c r="B42" s="260"/>
      <c r="C42" s="260"/>
      <c r="D42" s="260"/>
      <c r="E42" s="260"/>
      <c r="F42" s="261"/>
      <c r="G42" s="261"/>
      <c r="H42" s="261"/>
      <c r="I42" s="261"/>
      <c r="J42" s="264" t="s">
        <v>67</v>
      </c>
      <c r="K42" s="261"/>
      <c r="L42" s="261"/>
      <c r="M42" s="261"/>
      <c r="N42" s="261"/>
      <c r="O42" s="264" t="s">
        <v>67</v>
      </c>
      <c r="P42" s="261"/>
      <c r="Q42" s="261"/>
      <c r="R42" s="261"/>
      <c r="S42" s="277"/>
      <c r="T42" s="260" t="s">
        <v>36</v>
      </c>
      <c r="U42" s="260"/>
      <c r="V42" s="260"/>
      <c r="W42" s="260"/>
      <c r="X42" s="260"/>
      <c r="Y42" s="261"/>
      <c r="Z42" s="261"/>
      <c r="AA42" s="261"/>
      <c r="AB42" s="261"/>
      <c r="AC42" s="261"/>
      <c r="AD42" s="261"/>
      <c r="AE42" s="261"/>
      <c r="AF42" s="261"/>
      <c r="AG42" s="277"/>
      <c r="AH42" s="260" t="s">
        <v>5</v>
      </c>
      <c r="AI42" s="260"/>
      <c r="AJ42" s="260"/>
      <c r="AK42" s="260"/>
      <c r="AL42" s="260"/>
      <c r="AM42" s="261"/>
      <c r="AN42" s="261"/>
      <c r="AO42" s="261"/>
      <c r="AP42" s="261"/>
      <c r="AQ42" s="264" t="s">
        <v>67</v>
      </c>
      <c r="AR42" s="261"/>
      <c r="AS42" s="261"/>
      <c r="AT42" s="261"/>
      <c r="AU42" s="261"/>
      <c r="AV42" s="264" t="s">
        <v>67</v>
      </c>
      <c r="AW42" s="261"/>
      <c r="AX42" s="261"/>
      <c r="AY42" s="261"/>
      <c r="AZ42" s="261"/>
      <c r="BA42" s="261"/>
      <c r="BB42" s="261"/>
      <c r="BC42" s="277"/>
    </row>
    <row r="43" spans="1:55" ht="5.25" customHeight="1" x14ac:dyDescent="0.15">
      <c r="A43" s="260"/>
      <c r="B43" s="260"/>
      <c r="C43" s="260"/>
      <c r="D43" s="260"/>
      <c r="E43" s="260"/>
      <c r="F43" s="262"/>
      <c r="G43" s="262"/>
      <c r="H43" s="262"/>
      <c r="I43" s="262"/>
      <c r="J43" s="265"/>
      <c r="K43" s="262"/>
      <c r="L43" s="262"/>
      <c r="M43" s="262"/>
      <c r="N43" s="262"/>
      <c r="O43" s="265"/>
      <c r="P43" s="262"/>
      <c r="Q43" s="262"/>
      <c r="R43" s="262"/>
      <c r="S43" s="278"/>
      <c r="T43" s="260"/>
      <c r="U43" s="260"/>
      <c r="V43" s="260"/>
      <c r="W43" s="260"/>
      <c r="X43" s="260"/>
      <c r="Y43" s="262"/>
      <c r="Z43" s="262"/>
      <c r="AA43" s="262"/>
      <c r="AB43" s="262"/>
      <c r="AC43" s="262"/>
      <c r="AD43" s="262"/>
      <c r="AE43" s="262"/>
      <c r="AF43" s="262"/>
      <c r="AG43" s="278"/>
      <c r="AH43" s="297"/>
      <c r="AI43" s="297"/>
      <c r="AJ43" s="297"/>
      <c r="AK43" s="297"/>
      <c r="AL43" s="297"/>
      <c r="AM43" s="262"/>
      <c r="AN43" s="262"/>
      <c r="AO43" s="262"/>
      <c r="AP43" s="262"/>
      <c r="AQ43" s="265"/>
      <c r="AR43" s="262"/>
      <c r="AS43" s="262"/>
      <c r="AT43" s="262"/>
      <c r="AU43" s="262"/>
      <c r="AV43" s="265"/>
      <c r="AW43" s="262"/>
      <c r="AX43" s="262"/>
      <c r="AY43" s="262"/>
      <c r="AZ43" s="262"/>
      <c r="BA43" s="262"/>
      <c r="BB43" s="262"/>
      <c r="BC43" s="278"/>
    </row>
    <row r="44" spans="1:55" ht="5.25" customHeight="1" x14ac:dyDescent="0.15">
      <c r="A44" s="260"/>
      <c r="B44" s="260"/>
      <c r="C44" s="260"/>
      <c r="D44" s="260"/>
      <c r="E44" s="260"/>
      <c r="F44" s="262"/>
      <c r="G44" s="262"/>
      <c r="H44" s="262"/>
      <c r="I44" s="262"/>
      <c r="J44" s="265"/>
      <c r="K44" s="262"/>
      <c r="L44" s="262"/>
      <c r="M44" s="262"/>
      <c r="N44" s="262"/>
      <c r="O44" s="265"/>
      <c r="P44" s="262"/>
      <c r="Q44" s="262"/>
      <c r="R44" s="262"/>
      <c r="S44" s="278"/>
      <c r="T44" s="260"/>
      <c r="U44" s="260"/>
      <c r="V44" s="260"/>
      <c r="W44" s="260"/>
      <c r="X44" s="260"/>
      <c r="Y44" s="262"/>
      <c r="Z44" s="262"/>
      <c r="AA44" s="262"/>
      <c r="AB44" s="262"/>
      <c r="AC44" s="262"/>
      <c r="AD44" s="262"/>
      <c r="AE44" s="262"/>
      <c r="AF44" s="262"/>
      <c r="AG44" s="278"/>
      <c r="AH44" s="297"/>
      <c r="AI44" s="297"/>
      <c r="AJ44" s="297"/>
      <c r="AK44" s="297"/>
      <c r="AL44" s="297"/>
      <c r="AM44" s="262"/>
      <c r="AN44" s="262"/>
      <c r="AO44" s="262"/>
      <c r="AP44" s="262"/>
      <c r="AQ44" s="265"/>
      <c r="AR44" s="262"/>
      <c r="AS44" s="262"/>
      <c r="AT44" s="262"/>
      <c r="AU44" s="262"/>
      <c r="AV44" s="265"/>
      <c r="AW44" s="262"/>
      <c r="AX44" s="262"/>
      <c r="AY44" s="262"/>
      <c r="AZ44" s="262"/>
      <c r="BA44" s="262"/>
      <c r="BB44" s="262"/>
      <c r="BC44" s="278"/>
    </row>
    <row r="45" spans="1:55" ht="5.25" customHeight="1" x14ac:dyDescent="0.15">
      <c r="A45" s="260"/>
      <c r="B45" s="260"/>
      <c r="C45" s="260"/>
      <c r="D45" s="260"/>
      <c r="E45" s="260"/>
      <c r="F45" s="263"/>
      <c r="G45" s="263"/>
      <c r="H45" s="263"/>
      <c r="I45" s="263"/>
      <c r="J45" s="266"/>
      <c r="K45" s="263"/>
      <c r="L45" s="263"/>
      <c r="M45" s="263"/>
      <c r="N45" s="263"/>
      <c r="O45" s="266"/>
      <c r="P45" s="263"/>
      <c r="Q45" s="263"/>
      <c r="R45" s="263"/>
      <c r="S45" s="279"/>
      <c r="T45" s="260"/>
      <c r="U45" s="260"/>
      <c r="V45" s="260"/>
      <c r="W45" s="260"/>
      <c r="X45" s="260"/>
      <c r="Y45" s="263"/>
      <c r="Z45" s="263"/>
      <c r="AA45" s="263"/>
      <c r="AB45" s="263"/>
      <c r="AC45" s="263"/>
      <c r="AD45" s="263"/>
      <c r="AE45" s="263"/>
      <c r="AF45" s="263"/>
      <c r="AG45" s="279"/>
      <c r="AH45" s="260"/>
      <c r="AI45" s="260"/>
      <c r="AJ45" s="260"/>
      <c r="AK45" s="260"/>
      <c r="AL45" s="260"/>
      <c r="AM45" s="263"/>
      <c r="AN45" s="263"/>
      <c r="AO45" s="263"/>
      <c r="AP45" s="263"/>
      <c r="AQ45" s="266"/>
      <c r="AR45" s="263"/>
      <c r="AS45" s="263"/>
      <c r="AT45" s="263"/>
      <c r="AU45" s="263"/>
      <c r="AV45" s="266"/>
      <c r="AW45" s="263"/>
      <c r="AX45" s="263"/>
      <c r="AY45" s="263"/>
      <c r="AZ45" s="263"/>
      <c r="BA45" s="263"/>
      <c r="BB45" s="263"/>
      <c r="BC45" s="279"/>
    </row>
    <row r="46" spans="1:55" ht="5.25" customHeight="1" x14ac:dyDescent="0.15">
      <c r="A46" s="260" t="s">
        <v>6</v>
      </c>
      <c r="B46" s="260"/>
      <c r="C46" s="260"/>
      <c r="D46" s="260"/>
      <c r="E46" s="260"/>
      <c r="F46" s="280"/>
      <c r="G46" s="281"/>
      <c r="H46" s="281"/>
      <c r="I46" s="281"/>
      <c r="J46" s="281"/>
      <c r="K46" s="281"/>
      <c r="L46" s="281"/>
      <c r="M46" s="281"/>
      <c r="N46" s="281"/>
      <c r="O46" s="281"/>
      <c r="P46" s="281"/>
      <c r="Q46" s="281"/>
      <c r="R46" s="281"/>
      <c r="S46" s="281"/>
      <c r="T46" s="281"/>
      <c r="U46" s="281"/>
      <c r="V46" s="281"/>
      <c r="W46" s="281"/>
      <c r="X46" s="282"/>
      <c r="Y46" s="288" t="s">
        <v>184</v>
      </c>
      <c r="Z46" s="289"/>
      <c r="AA46" s="289"/>
      <c r="AB46" s="289"/>
      <c r="AC46" s="289"/>
      <c r="AD46" s="289"/>
      <c r="AE46" s="289"/>
      <c r="AF46" s="289"/>
      <c r="AG46" s="290"/>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2"/>
    </row>
    <row r="47" spans="1:55" ht="5.25" customHeight="1" x14ac:dyDescent="0.15">
      <c r="A47" s="260"/>
      <c r="B47" s="260"/>
      <c r="C47" s="260"/>
      <c r="D47" s="260"/>
      <c r="E47" s="260"/>
      <c r="F47" s="283"/>
      <c r="G47" s="284"/>
      <c r="H47" s="284"/>
      <c r="I47" s="284"/>
      <c r="J47" s="284"/>
      <c r="K47" s="284"/>
      <c r="L47" s="284"/>
      <c r="M47" s="284"/>
      <c r="N47" s="284"/>
      <c r="O47" s="284"/>
      <c r="P47" s="284"/>
      <c r="Q47" s="284"/>
      <c r="R47" s="284"/>
      <c r="S47" s="284"/>
      <c r="T47" s="284"/>
      <c r="U47" s="284"/>
      <c r="V47" s="284"/>
      <c r="W47" s="284"/>
      <c r="X47" s="285"/>
      <c r="Y47" s="291"/>
      <c r="Z47" s="292"/>
      <c r="AA47" s="292"/>
      <c r="AB47" s="292"/>
      <c r="AC47" s="292"/>
      <c r="AD47" s="292"/>
      <c r="AE47" s="292"/>
      <c r="AF47" s="292"/>
      <c r="AG47" s="293"/>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5"/>
    </row>
    <row r="48" spans="1:55" ht="5.25" customHeight="1" x14ac:dyDescent="0.15">
      <c r="A48" s="260"/>
      <c r="B48" s="260"/>
      <c r="C48" s="260"/>
      <c r="D48" s="260"/>
      <c r="E48" s="260"/>
      <c r="F48" s="283"/>
      <c r="G48" s="284"/>
      <c r="H48" s="284"/>
      <c r="I48" s="284"/>
      <c r="J48" s="284"/>
      <c r="K48" s="284"/>
      <c r="L48" s="284"/>
      <c r="M48" s="284"/>
      <c r="N48" s="284"/>
      <c r="O48" s="284"/>
      <c r="P48" s="284"/>
      <c r="Q48" s="284"/>
      <c r="R48" s="284"/>
      <c r="S48" s="284"/>
      <c r="T48" s="284"/>
      <c r="U48" s="284"/>
      <c r="V48" s="284"/>
      <c r="W48" s="284"/>
      <c r="X48" s="285"/>
      <c r="Y48" s="291"/>
      <c r="Z48" s="292"/>
      <c r="AA48" s="292"/>
      <c r="AB48" s="292"/>
      <c r="AC48" s="292"/>
      <c r="AD48" s="292"/>
      <c r="AE48" s="292"/>
      <c r="AF48" s="292"/>
      <c r="AG48" s="293"/>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5"/>
    </row>
    <row r="49" spans="1:71" ht="5.25" customHeight="1" x14ac:dyDescent="0.15">
      <c r="A49" s="260"/>
      <c r="B49" s="260"/>
      <c r="C49" s="260"/>
      <c r="D49" s="260"/>
      <c r="E49" s="260"/>
      <c r="F49" s="286"/>
      <c r="G49" s="286"/>
      <c r="H49" s="286"/>
      <c r="I49" s="286"/>
      <c r="J49" s="286"/>
      <c r="K49" s="286"/>
      <c r="L49" s="286"/>
      <c r="M49" s="286"/>
      <c r="N49" s="286"/>
      <c r="O49" s="286"/>
      <c r="P49" s="286"/>
      <c r="Q49" s="286"/>
      <c r="R49" s="286"/>
      <c r="S49" s="286"/>
      <c r="T49" s="286"/>
      <c r="U49" s="286"/>
      <c r="V49" s="286"/>
      <c r="W49" s="286"/>
      <c r="X49" s="287"/>
      <c r="Y49" s="294"/>
      <c r="Z49" s="295"/>
      <c r="AA49" s="295"/>
      <c r="AB49" s="295"/>
      <c r="AC49" s="295"/>
      <c r="AD49" s="295"/>
      <c r="AE49" s="295"/>
      <c r="AF49" s="295"/>
      <c r="AG49" s="29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7"/>
    </row>
    <row r="50" spans="1:71" ht="5.2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71" ht="5.25"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71" ht="5.25" customHeight="1" x14ac:dyDescent="0.15">
      <c r="A52" s="268" t="s">
        <v>44</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70"/>
    </row>
    <row r="53" spans="1:71" ht="5.25" customHeight="1" x14ac:dyDescent="0.15">
      <c r="A53" s="271"/>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3"/>
    </row>
    <row r="54" spans="1:71" ht="5.25" customHeight="1" x14ac:dyDescent="0.15">
      <c r="A54" s="271"/>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3"/>
    </row>
    <row r="55" spans="1:71" ht="5.25" customHeight="1" x14ac:dyDescent="0.1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6"/>
    </row>
    <row r="56" spans="1:71" ht="5.25" customHeight="1" x14ac:dyDescent="0.15">
      <c r="A56" s="9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95"/>
    </row>
    <row r="57" spans="1:71" ht="19.5" customHeight="1" x14ac:dyDescent="0.15">
      <c r="A57" s="94"/>
      <c r="B57" s="215"/>
      <c r="C57" s="215"/>
      <c r="D57" s="215"/>
      <c r="E57" s="371" t="s">
        <v>193</v>
      </c>
      <c r="F57" s="372"/>
      <c r="G57" s="372"/>
      <c r="H57" s="372"/>
      <c r="I57" s="372"/>
      <c r="J57" s="372"/>
      <c r="K57" s="372"/>
      <c r="L57" s="372"/>
      <c r="M57" s="372"/>
      <c r="N57" s="372"/>
      <c r="O57" s="372"/>
      <c r="P57" s="372"/>
      <c r="Q57" s="372"/>
      <c r="R57" s="372"/>
      <c r="S57" s="370" t="s">
        <v>86</v>
      </c>
      <c r="T57" s="370"/>
      <c r="U57" s="370"/>
      <c r="V57" s="370"/>
      <c r="W57" s="370"/>
      <c r="X57" s="378" t="s">
        <v>221</v>
      </c>
      <c r="Y57" s="378"/>
      <c r="Z57" s="378"/>
      <c r="AA57" s="378"/>
      <c r="AB57" s="378"/>
      <c r="AC57" s="378"/>
      <c r="AD57" s="378"/>
      <c r="AE57" s="378"/>
      <c r="AF57" s="260" t="s">
        <v>260</v>
      </c>
      <c r="AG57" s="260"/>
      <c r="AH57" s="260"/>
      <c r="AI57" s="260"/>
      <c r="AJ57" s="260"/>
      <c r="AK57" s="260"/>
      <c r="AL57" s="260"/>
      <c r="AM57" s="260"/>
      <c r="AN57" s="260"/>
      <c r="AO57" s="260"/>
      <c r="AP57" s="260"/>
      <c r="AQ57" s="260"/>
      <c r="AR57" s="260"/>
      <c r="AS57" s="260"/>
      <c r="AT57" s="260"/>
      <c r="AU57" s="260"/>
      <c r="AV57" s="260"/>
      <c r="AW57" s="260"/>
      <c r="AX57" s="260"/>
      <c r="AY57" s="260"/>
      <c r="AZ57" s="327" t="s">
        <v>56</v>
      </c>
      <c r="BA57" s="382"/>
      <c r="BB57" s="382"/>
      <c r="BC57" s="326"/>
    </row>
    <row r="58" spans="1:71" ht="30.75" customHeight="1" x14ac:dyDescent="0.15">
      <c r="A58" s="366" t="s">
        <v>191</v>
      </c>
      <c r="B58" s="367"/>
      <c r="C58" s="367"/>
      <c r="D58" s="117"/>
      <c r="E58" s="373"/>
      <c r="F58" s="374"/>
      <c r="G58" s="374"/>
      <c r="H58" s="374"/>
      <c r="I58" s="374"/>
      <c r="J58" s="374"/>
      <c r="K58" s="374"/>
      <c r="L58" s="374"/>
      <c r="M58" s="374"/>
      <c r="N58" s="374"/>
      <c r="O58" s="374"/>
      <c r="P58" s="374"/>
      <c r="Q58" s="374"/>
      <c r="R58" s="374"/>
      <c r="S58" s="377"/>
      <c r="T58" s="377"/>
      <c r="U58" s="377"/>
      <c r="V58" s="377"/>
      <c r="W58" s="377"/>
      <c r="X58" s="377"/>
      <c r="Y58" s="377"/>
      <c r="Z58" s="377"/>
      <c r="AA58" s="377"/>
      <c r="AB58" s="377"/>
      <c r="AC58" s="377"/>
      <c r="AD58" s="377"/>
      <c r="AE58" s="377"/>
      <c r="AF58" s="298" t="s">
        <v>101</v>
      </c>
      <c r="AG58" s="298"/>
      <c r="AH58" s="298"/>
      <c r="AI58" s="298"/>
      <c r="AJ58" s="298" t="s">
        <v>83</v>
      </c>
      <c r="AK58" s="298"/>
      <c r="AL58" s="298"/>
      <c r="AM58" s="298"/>
      <c r="AN58" s="298" t="s">
        <v>102</v>
      </c>
      <c r="AO58" s="298"/>
      <c r="AP58" s="298"/>
      <c r="AQ58" s="298"/>
      <c r="AR58" s="298" t="s">
        <v>87</v>
      </c>
      <c r="AS58" s="298"/>
      <c r="AT58" s="298"/>
      <c r="AU58" s="298"/>
      <c r="AV58" s="298" t="s">
        <v>228</v>
      </c>
      <c r="AW58" s="298"/>
      <c r="AX58" s="298"/>
      <c r="AY58" s="298"/>
      <c r="AZ58" s="386"/>
      <c r="BA58" s="387"/>
      <c r="BB58" s="387"/>
      <c r="BC58" s="388"/>
    </row>
    <row r="59" spans="1:71" ht="30.75" customHeight="1" x14ac:dyDescent="0.15">
      <c r="A59" s="368" t="s">
        <v>192</v>
      </c>
      <c r="B59" s="369"/>
      <c r="C59" s="369"/>
      <c r="D59" s="118"/>
      <c r="E59" s="375"/>
      <c r="F59" s="376"/>
      <c r="G59" s="376"/>
      <c r="H59" s="376"/>
      <c r="I59" s="376"/>
      <c r="J59" s="376"/>
      <c r="K59" s="376"/>
      <c r="L59" s="376"/>
      <c r="M59" s="376"/>
      <c r="N59" s="376"/>
      <c r="O59" s="376"/>
      <c r="P59" s="376"/>
      <c r="Q59" s="376"/>
      <c r="R59" s="376"/>
      <c r="S59" s="377"/>
      <c r="T59" s="377"/>
      <c r="U59" s="377"/>
      <c r="V59" s="377"/>
      <c r="W59" s="377"/>
      <c r="X59" s="377"/>
      <c r="Y59" s="377"/>
      <c r="Z59" s="377"/>
      <c r="AA59" s="377"/>
      <c r="AB59" s="377"/>
      <c r="AC59" s="377"/>
      <c r="AD59" s="377"/>
      <c r="AE59" s="377"/>
      <c r="AF59" s="298" t="s">
        <v>101</v>
      </c>
      <c r="AG59" s="298"/>
      <c r="AH59" s="298"/>
      <c r="AI59" s="298"/>
      <c r="AJ59" s="298" t="s">
        <v>83</v>
      </c>
      <c r="AK59" s="298"/>
      <c r="AL59" s="298"/>
      <c r="AM59" s="298"/>
      <c r="AN59" s="298" t="s">
        <v>102</v>
      </c>
      <c r="AO59" s="298"/>
      <c r="AP59" s="298"/>
      <c r="AQ59" s="298"/>
      <c r="AR59" s="298" t="s">
        <v>87</v>
      </c>
      <c r="AS59" s="298"/>
      <c r="AT59" s="298"/>
      <c r="AU59" s="298"/>
      <c r="AV59" s="298" t="s">
        <v>228</v>
      </c>
      <c r="AW59" s="298"/>
      <c r="AX59" s="298"/>
      <c r="AY59" s="298"/>
      <c r="AZ59" s="383"/>
      <c r="BA59" s="384"/>
      <c r="BB59" s="384"/>
      <c r="BC59" s="385"/>
      <c r="BD59"/>
      <c r="BS59" s="123"/>
    </row>
    <row r="60" spans="1:71" ht="30.75" customHeight="1" x14ac:dyDescent="0.15">
      <c r="A60" s="368" t="s">
        <v>194</v>
      </c>
      <c r="B60" s="369"/>
      <c r="C60" s="369"/>
      <c r="D60" s="118"/>
      <c r="E60" s="375"/>
      <c r="F60" s="376"/>
      <c r="G60" s="376"/>
      <c r="H60" s="376"/>
      <c r="I60" s="376"/>
      <c r="J60" s="376"/>
      <c r="K60" s="376"/>
      <c r="L60" s="376"/>
      <c r="M60" s="376"/>
      <c r="N60" s="376"/>
      <c r="O60" s="376"/>
      <c r="P60" s="376"/>
      <c r="Q60" s="376"/>
      <c r="R60" s="376"/>
      <c r="S60" s="377"/>
      <c r="T60" s="377"/>
      <c r="U60" s="377"/>
      <c r="V60" s="377"/>
      <c r="W60" s="377"/>
      <c r="X60" s="377"/>
      <c r="Y60" s="377"/>
      <c r="Z60" s="377"/>
      <c r="AA60" s="377"/>
      <c r="AB60" s="377"/>
      <c r="AC60" s="377"/>
      <c r="AD60" s="377"/>
      <c r="AE60" s="377"/>
      <c r="AF60" s="298" t="s">
        <v>101</v>
      </c>
      <c r="AG60" s="298"/>
      <c r="AH60" s="298"/>
      <c r="AI60" s="298"/>
      <c r="AJ60" s="298" t="s">
        <v>83</v>
      </c>
      <c r="AK60" s="298"/>
      <c r="AL60" s="298"/>
      <c r="AM60" s="298"/>
      <c r="AN60" s="298" t="s">
        <v>102</v>
      </c>
      <c r="AO60" s="298"/>
      <c r="AP60" s="298"/>
      <c r="AQ60" s="298"/>
      <c r="AR60" s="298" t="s">
        <v>87</v>
      </c>
      <c r="AS60" s="298"/>
      <c r="AT60" s="298"/>
      <c r="AU60" s="298"/>
      <c r="AV60" s="298" t="s">
        <v>228</v>
      </c>
      <c r="AW60" s="298"/>
      <c r="AX60" s="298"/>
      <c r="AY60" s="298"/>
      <c r="AZ60" s="383"/>
      <c r="BA60" s="384"/>
      <c r="BB60" s="384"/>
      <c r="BC60" s="385"/>
      <c r="BD60"/>
      <c r="BN60" s="123"/>
    </row>
    <row r="61" spans="1:71" ht="30.75" customHeight="1" x14ac:dyDescent="0.15">
      <c r="A61" s="368" t="s">
        <v>195</v>
      </c>
      <c r="B61" s="369"/>
      <c r="C61" s="369"/>
      <c r="D61" s="118"/>
      <c r="E61" s="375"/>
      <c r="F61" s="376"/>
      <c r="G61" s="376"/>
      <c r="H61" s="376"/>
      <c r="I61" s="376"/>
      <c r="J61" s="376"/>
      <c r="K61" s="376"/>
      <c r="L61" s="376"/>
      <c r="M61" s="376"/>
      <c r="N61" s="376"/>
      <c r="O61" s="376"/>
      <c r="P61" s="376"/>
      <c r="Q61" s="376"/>
      <c r="R61" s="376"/>
      <c r="S61" s="377"/>
      <c r="T61" s="377"/>
      <c r="U61" s="377"/>
      <c r="V61" s="377"/>
      <c r="W61" s="377"/>
      <c r="X61" s="377"/>
      <c r="Y61" s="377"/>
      <c r="Z61" s="377"/>
      <c r="AA61" s="377"/>
      <c r="AB61" s="377"/>
      <c r="AC61" s="377"/>
      <c r="AD61" s="377"/>
      <c r="AE61" s="377"/>
      <c r="AF61" s="298" t="s">
        <v>101</v>
      </c>
      <c r="AG61" s="298"/>
      <c r="AH61" s="298"/>
      <c r="AI61" s="298"/>
      <c r="AJ61" s="298" t="s">
        <v>83</v>
      </c>
      <c r="AK61" s="298"/>
      <c r="AL61" s="298"/>
      <c r="AM61" s="298"/>
      <c r="AN61" s="298" t="s">
        <v>102</v>
      </c>
      <c r="AO61" s="298"/>
      <c r="AP61" s="298"/>
      <c r="AQ61" s="298"/>
      <c r="AR61" s="298" t="s">
        <v>87</v>
      </c>
      <c r="AS61" s="298"/>
      <c r="AT61" s="298"/>
      <c r="AU61" s="298"/>
      <c r="AV61" s="298" t="s">
        <v>228</v>
      </c>
      <c r="AW61" s="298"/>
      <c r="AX61" s="298"/>
      <c r="AY61" s="298"/>
      <c r="AZ61" s="383"/>
      <c r="BA61" s="384"/>
      <c r="BB61" s="384"/>
      <c r="BC61" s="385"/>
      <c r="BD61" s="214"/>
    </row>
    <row r="62" spans="1:71" ht="30.75" customHeight="1" x14ac:dyDescent="0.15">
      <c r="A62" s="368" t="s">
        <v>196</v>
      </c>
      <c r="B62" s="369"/>
      <c r="C62" s="369"/>
      <c r="D62" s="118"/>
      <c r="E62" s="375"/>
      <c r="F62" s="376"/>
      <c r="G62" s="376"/>
      <c r="H62" s="376"/>
      <c r="I62" s="376"/>
      <c r="J62" s="376"/>
      <c r="K62" s="376"/>
      <c r="L62" s="376"/>
      <c r="M62" s="376"/>
      <c r="N62" s="376"/>
      <c r="O62" s="376"/>
      <c r="P62" s="376"/>
      <c r="Q62" s="376"/>
      <c r="R62" s="376"/>
      <c r="S62" s="377"/>
      <c r="T62" s="377"/>
      <c r="U62" s="377"/>
      <c r="V62" s="377"/>
      <c r="W62" s="377"/>
      <c r="X62" s="377"/>
      <c r="Y62" s="377"/>
      <c r="Z62" s="377"/>
      <c r="AA62" s="377"/>
      <c r="AB62" s="377"/>
      <c r="AC62" s="377"/>
      <c r="AD62" s="377"/>
      <c r="AE62" s="377"/>
      <c r="AF62" s="298" t="s">
        <v>101</v>
      </c>
      <c r="AG62" s="298"/>
      <c r="AH62" s="298"/>
      <c r="AI62" s="298"/>
      <c r="AJ62" s="298" t="s">
        <v>83</v>
      </c>
      <c r="AK62" s="298"/>
      <c r="AL62" s="298"/>
      <c r="AM62" s="298"/>
      <c r="AN62" s="298" t="s">
        <v>102</v>
      </c>
      <c r="AO62" s="298"/>
      <c r="AP62" s="298"/>
      <c r="AQ62" s="298"/>
      <c r="AR62" s="298" t="s">
        <v>87</v>
      </c>
      <c r="AS62" s="298"/>
      <c r="AT62" s="298"/>
      <c r="AU62" s="298"/>
      <c r="AV62" s="298" t="s">
        <v>228</v>
      </c>
      <c r="AW62" s="298"/>
      <c r="AX62" s="298"/>
      <c r="AY62" s="298"/>
      <c r="AZ62" s="383"/>
      <c r="BA62" s="384"/>
      <c r="BB62" s="384"/>
      <c r="BC62" s="385"/>
      <c r="BD62" s="214"/>
    </row>
    <row r="63" spans="1:71" ht="6" customHeight="1" x14ac:dyDescent="0.15">
      <c r="A63" s="25"/>
      <c r="B63" s="209"/>
      <c r="C63" s="27"/>
      <c r="D63" s="27"/>
      <c r="E63" s="27"/>
      <c r="F63" s="27"/>
      <c r="G63" s="27"/>
      <c r="H63" s="27"/>
      <c r="I63" s="27"/>
      <c r="J63" s="27"/>
      <c r="K63" s="27"/>
      <c r="L63"/>
      <c r="M63"/>
      <c r="N63"/>
      <c r="O63"/>
      <c r="P63"/>
      <c r="Q63"/>
      <c r="R63"/>
      <c r="S63"/>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6"/>
      <c r="BD63" s="214"/>
    </row>
    <row r="64" spans="1:71" ht="27" customHeight="1" x14ac:dyDescent="0.15">
      <c r="A64" s="25"/>
      <c r="B64" s="209"/>
      <c r="C64" s="379" t="s">
        <v>288</v>
      </c>
      <c r="D64" s="380"/>
      <c r="E64" s="380"/>
      <c r="F64" s="380"/>
      <c r="G64" s="380"/>
      <c r="H64" s="380"/>
      <c r="I64" s="380"/>
      <c r="J64" s="380"/>
      <c r="K64" s="380"/>
      <c r="L64" s="380"/>
      <c r="M64" s="380"/>
      <c r="N64" s="380"/>
      <c r="O64" s="380"/>
      <c r="P64" s="380"/>
      <c r="Q64" s="380"/>
      <c r="R64" s="381"/>
      <c r="S64" s="208"/>
      <c r="T64" s="206"/>
      <c r="U64" s="207"/>
      <c r="V64" s="206" t="s">
        <v>289</v>
      </c>
      <c r="W64" s="206"/>
      <c r="X64" s="206"/>
      <c r="Y64" s="206"/>
      <c r="Z64" s="206"/>
      <c r="AA64" s="206"/>
      <c r="AB64" s="206"/>
      <c r="AC64" s="206"/>
      <c r="AD64" s="206"/>
      <c r="AE64" s="206"/>
      <c r="AF64" s="206"/>
      <c r="AG64" s="206"/>
      <c r="AH64" s="206"/>
      <c r="AI64" s="206"/>
      <c r="AJ64" s="207"/>
      <c r="AK64" s="206"/>
      <c r="AL64" s="206" t="s">
        <v>290</v>
      </c>
      <c r="AM64" s="206"/>
      <c r="AN64" s="206"/>
      <c r="AO64" s="206"/>
      <c r="AP64" s="206"/>
      <c r="AQ64" s="206"/>
      <c r="AR64" s="206"/>
      <c r="AS64" s="206"/>
      <c r="AT64" s="206"/>
      <c r="AU64" s="206"/>
      <c r="AV64" s="206"/>
      <c r="AW64" s="206"/>
      <c r="AX64" s="206"/>
      <c r="AY64" s="206"/>
      <c r="AZ64" s="206"/>
      <c r="BA64" s="210"/>
      <c r="BB64" s="209"/>
      <c r="BC64" s="26"/>
      <c r="BD64" s="189"/>
    </row>
    <row r="65" spans="1:56" ht="18" customHeight="1" x14ac:dyDescent="0.15">
      <c r="A65" s="25"/>
      <c r="B65" s="209"/>
      <c r="C65" s="211"/>
      <c r="E65" s="211"/>
      <c r="F65" s="211"/>
      <c r="G65" s="211"/>
      <c r="H65" s="211"/>
      <c r="I65" s="211"/>
      <c r="J65" s="211"/>
      <c r="K65" s="211"/>
      <c r="L65" s="211"/>
      <c r="M65" s="211"/>
      <c r="N65" s="211"/>
      <c r="O65" s="211"/>
      <c r="P65" s="211"/>
      <c r="Q65" s="211"/>
      <c r="R65" s="211"/>
      <c r="S65" s="212"/>
      <c r="T65" s="212"/>
      <c r="V65" s="212"/>
      <c r="W65" s="212"/>
      <c r="X65" s="212"/>
      <c r="Y65" s="212"/>
      <c r="Z65" s="212"/>
      <c r="AA65" s="212"/>
      <c r="AB65" s="212"/>
      <c r="AC65" s="213" t="s">
        <v>292</v>
      </c>
      <c r="AD65" s="212"/>
      <c r="AE65" s="212"/>
      <c r="AF65" s="212"/>
      <c r="AG65" s="212"/>
      <c r="AH65" s="212"/>
      <c r="AI65" s="212"/>
      <c r="AL65" s="212"/>
      <c r="AM65" s="212"/>
      <c r="AN65" s="212"/>
      <c r="AO65" s="212"/>
      <c r="AP65" s="212"/>
      <c r="AQ65" s="212"/>
      <c r="AR65" s="212"/>
      <c r="AS65" s="212"/>
      <c r="AT65" s="212"/>
      <c r="AU65" s="212"/>
      <c r="AV65" s="212"/>
      <c r="AW65" s="212"/>
      <c r="AX65" s="212"/>
      <c r="AY65" s="212"/>
      <c r="AZ65" s="212"/>
      <c r="BA65" s="212"/>
      <c r="BB65" s="209"/>
      <c r="BC65" s="26"/>
      <c r="BD65" s="189"/>
    </row>
    <row r="66" spans="1:56" ht="6" customHeight="1" x14ac:dyDescent="0.15">
      <c r="A66" s="25"/>
      <c r="B66" s="209"/>
      <c r="C66" s="1"/>
      <c r="D66" s="1"/>
      <c r="E66" s="1"/>
      <c r="F66" s="1"/>
      <c r="G66" s="1"/>
      <c r="H66" s="1"/>
      <c r="I66" s="1"/>
      <c r="J66" s="1"/>
      <c r="K66" s="199"/>
      <c r="L66" s="199"/>
      <c r="M66" s="199"/>
      <c r="N66" s="199"/>
      <c r="O66" s="199"/>
      <c r="P66" s="199"/>
      <c r="Q66" s="199"/>
      <c r="R66" s="199"/>
      <c r="S66" s="199"/>
      <c r="T66" s="199"/>
      <c r="U66" s="199"/>
      <c r="V66" s="199"/>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09"/>
      <c r="BC66" s="26"/>
      <c r="BD66" s="189"/>
    </row>
    <row r="67" spans="1:56" ht="27.6" customHeight="1" x14ac:dyDescent="0.15">
      <c r="A67" s="25"/>
      <c r="B67" s="209"/>
      <c r="C67" s="267" t="s">
        <v>150</v>
      </c>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17"/>
      <c r="BC67" s="28"/>
      <c r="BD67" s="189"/>
    </row>
    <row r="68" spans="1:56" ht="6.6" customHeight="1" x14ac:dyDescent="0.15">
      <c r="A68" s="25"/>
      <c r="B68" s="209"/>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17"/>
      <c r="BC68" s="28"/>
    </row>
    <row r="69" spans="1:56" ht="5.45" customHeight="1" x14ac:dyDescent="0.15">
      <c r="A69" s="25"/>
      <c r="B69" s="209"/>
      <c r="C69" s="218"/>
      <c r="D69" s="245" t="s">
        <v>59</v>
      </c>
      <c r="E69" s="246" t="s">
        <v>146</v>
      </c>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18"/>
      <c r="AU69" s="218"/>
      <c r="AV69" s="218"/>
      <c r="AW69" s="218"/>
      <c r="AX69" s="218"/>
      <c r="AY69" s="218"/>
      <c r="AZ69" s="218"/>
      <c r="BA69" s="218"/>
      <c r="BB69" s="212"/>
      <c r="BC69" s="29"/>
    </row>
    <row r="70" spans="1:56" ht="5.45" customHeight="1" x14ac:dyDescent="0.15">
      <c r="A70" s="25"/>
      <c r="B70" s="209"/>
      <c r="C70" s="218"/>
      <c r="D70" s="245"/>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18"/>
      <c r="AU70" s="218"/>
      <c r="AV70" s="218"/>
      <c r="AW70" s="218"/>
      <c r="AX70" s="218"/>
      <c r="AY70" s="218"/>
      <c r="AZ70" s="218"/>
      <c r="BA70" s="218"/>
      <c r="BB70" s="212"/>
      <c r="BC70" s="29"/>
    </row>
    <row r="71" spans="1:56" ht="5.45" customHeight="1" x14ac:dyDescent="0.15">
      <c r="A71" s="25"/>
      <c r="B71" s="209"/>
      <c r="C71" s="218"/>
      <c r="D71" s="245"/>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18"/>
      <c r="AU71" s="218"/>
      <c r="AV71" s="218"/>
      <c r="AW71" s="218"/>
      <c r="AX71" s="218"/>
      <c r="AY71" s="218"/>
      <c r="AZ71" s="218"/>
      <c r="BA71" s="218"/>
      <c r="BB71" s="212"/>
      <c r="BC71" s="29"/>
    </row>
    <row r="72" spans="1:56" ht="5.45" customHeight="1" x14ac:dyDescent="0.15">
      <c r="A72" s="25"/>
      <c r="B72" s="209"/>
      <c r="C72" s="218"/>
      <c r="D72" s="245"/>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18"/>
      <c r="AU72" s="218"/>
      <c r="AV72" s="218"/>
      <c r="AW72" s="218"/>
      <c r="AX72" s="218"/>
      <c r="AY72" s="218"/>
      <c r="AZ72" s="218"/>
      <c r="BA72" s="218"/>
      <c r="BB72" s="212"/>
      <c r="BC72" s="29"/>
    </row>
    <row r="73" spans="1:56" ht="5.45" customHeight="1" x14ac:dyDescent="0.15">
      <c r="A73" s="25"/>
      <c r="B73" s="209"/>
      <c r="C73" s="218"/>
      <c r="D73" s="245" t="s">
        <v>59</v>
      </c>
      <c r="E73" s="246" t="s">
        <v>147</v>
      </c>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18"/>
      <c r="AU73" s="218"/>
      <c r="AV73" s="218"/>
      <c r="AW73" s="218"/>
      <c r="AX73" s="218"/>
      <c r="AY73" s="218"/>
      <c r="AZ73" s="218"/>
      <c r="BA73" s="218"/>
      <c r="BB73" s="212"/>
      <c r="BC73" s="29"/>
    </row>
    <row r="74" spans="1:56" ht="5.45" customHeight="1" x14ac:dyDescent="0.15">
      <c r="A74" s="25"/>
      <c r="B74" s="209"/>
      <c r="C74" s="218"/>
      <c r="D74" s="245"/>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18"/>
      <c r="AU74" s="218"/>
      <c r="AV74" s="218"/>
      <c r="AW74" s="218"/>
      <c r="AX74" s="218"/>
      <c r="AY74" s="218"/>
      <c r="AZ74" s="218"/>
      <c r="BA74" s="218"/>
      <c r="BB74" s="212"/>
      <c r="BC74" s="29"/>
    </row>
    <row r="75" spans="1:56" ht="5.45" customHeight="1" x14ac:dyDescent="0.15">
      <c r="A75" s="25"/>
      <c r="B75" s="209"/>
      <c r="C75" s="218"/>
      <c r="D75" s="245"/>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18"/>
      <c r="AU75" s="218"/>
      <c r="AV75" s="218"/>
      <c r="AW75" s="218"/>
      <c r="AX75" s="218"/>
      <c r="AY75" s="218"/>
      <c r="AZ75" s="218"/>
      <c r="BA75" s="218"/>
      <c r="BB75" s="212"/>
      <c r="BC75" s="29"/>
    </row>
    <row r="76" spans="1:56" ht="5.45" customHeight="1" x14ac:dyDescent="0.15">
      <c r="A76" s="25"/>
      <c r="B76" s="209"/>
      <c r="C76" s="218"/>
      <c r="D76" s="245"/>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18"/>
      <c r="AU76" s="218"/>
      <c r="AV76" s="218"/>
      <c r="AW76" s="218"/>
      <c r="AX76" s="218"/>
      <c r="AY76" s="218"/>
      <c r="AZ76" s="218"/>
      <c r="BA76" s="218"/>
      <c r="BB76" s="212"/>
      <c r="BC76" s="29"/>
    </row>
    <row r="77" spans="1:56" ht="5.45" customHeight="1" x14ac:dyDescent="0.15">
      <c r="A77" s="25"/>
      <c r="B77" s="209"/>
      <c r="C77" s="218"/>
      <c r="D77" s="245" t="s">
        <v>59</v>
      </c>
      <c r="E77" s="246" t="s">
        <v>148</v>
      </c>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18"/>
      <c r="AU77" s="218"/>
      <c r="AV77" s="218"/>
      <c r="AW77" s="218"/>
      <c r="AX77" s="218"/>
      <c r="AY77" s="218"/>
      <c r="AZ77" s="218"/>
      <c r="BA77" s="218"/>
      <c r="BB77" s="212"/>
      <c r="BC77" s="29"/>
    </row>
    <row r="78" spans="1:56" ht="5.45" customHeight="1" x14ac:dyDescent="0.15">
      <c r="A78" s="25"/>
      <c r="B78" s="209"/>
      <c r="C78" s="218"/>
      <c r="D78" s="245"/>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18"/>
      <c r="AU78" s="218"/>
      <c r="AV78" s="218"/>
      <c r="AW78" s="218"/>
      <c r="AX78" s="218"/>
      <c r="AY78" s="218"/>
      <c r="AZ78" s="218"/>
      <c r="BA78" s="218"/>
      <c r="BB78" s="212"/>
      <c r="BC78" s="29"/>
    </row>
    <row r="79" spans="1:56" ht="5.45" customHeight="1" x14ac:dyDescent="0.15">
      <c r="A79" s="25"/>
      <c r="B79" s="209"/>
      <c r="C79" s="218"/>
      <c r="D79" s="245"/>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18"/>
      <c r="AU79" s="218"/>
      <c r="AV79" s="218"/>
      <c r="AW79" s="218"/>
      <c r="AX79" s="218"/>
      <c r="AY79" s="218"/>
      <c r="AZ79" s="218"/>
      <c r="BA79" s="218"/>
      <c r="BB79" s="212"/>
      <c r="BC79" s="29"/>
    </row>
    <row r="80" spans="1:56" ht="5.45" customHeight="1" x14ac:dyDescent="0.15">
      <c r="A80" s="25"/>
      <c r="B80" s="209"/>
      <c r="C80" s="218"/>
      <c r="D80" s="245"/>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18"/>
      <c r="AU80" s="218"/>
      <c r="AV80" s="218"/>
      <c r="AW80" s="218"/>
      <c r="AX80" s="218"/>
      <c r="AY80" s="218"/>
      <c r="AZ80" s="218"/>
      <c r="BA80" s="218"/>
      <c r="BB80" s="212"/>
      <c r="BC80" s="29"/>
    </row>
    <row r="81" spans="1:55" ht="5.45" customHeight="1" x14ac:dyDescent="0.15">
      <c r="A81" s="25"/>
      <c r="B81" s="209"/>
      <c r="C81" s="218"/>
      <c r="D81" s="245" t="s">
        <v>59</v>
      </c>
      <c r="E81" s="246" t="s">
        <v>261</v>
      </c>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18"/>
      <c r="AU81" s="218"/>
      <c r="AV81" s="218"/>
      <c r="AW81" s="218"/>
      <c r="AX81" s="218"/>
      <c r="AY81" s="218"/>
      <c r="AZ81" s="218"/>
      <c r="BA81" s="218"/>
      <c r="BB81" s="212"/>
      <c r="BC81" s="29"/>
    </row>
    <row r="82" spans="1:55" ht="5.45" customHeight="1" x14ac:dyDescent="0.15">
      <c r="A82" s="25"/>
      <c r="B82" s="209"/>
      <c r="C82" s="218"/>
      <c r="D82" s="245"/>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18"/>
      <c r="AU82" s="218"/>
      <c r="AV82" s="218"/>
      <c r="AW82" s="218"/>
      <c r="AX82" s="218"/>
      <c r="AY82" s="218"/>
      <c r="AZ82" s="218"/>
      <c r="BA82" s="218"/>
      <c r="BB82" s="212"/>
      <c r="BC82" s="29"/>
    </row>
    <row r="83" spans="1:55" ht="5.45" customHeight="1" x14ac:dyDescent="0.15">
      <c r="A83" s="25"/>
      <c r="B83" s="209"/>
      <c r="C83" s="218"/>
      <c r="D83" s="245"/>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18"/>
      <c r="AU83" s="218"/>
      <c r="AV83" s="218"/>
      <c r="AW83" s="218"/>
      <c r="AX83" s="218"/>
      <c r="AY83" s="218"/>
      <c r="AZ83" s="218"/>
      <c r="BA83" s="218"/>
      <c r="BB83" s="212"/>
      <c r="BC83" s="29"/>
    </row>
    <row r="84" spans="1:55" ht="5.45" customHeight="1" x14ac:dyDescent="0.15">
      <c r="A84" s="25"/>
      <c r="B84" s="209"/>
      <c r="C84" s="218"/>
      <c r="D84" s="245"/>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18"/>
      <c r="AU84" s="218"/>
      <c r="AV84" s="218"/>
      <c r="AW84" s="218"/>
      <c r="AX84" s="218"/>
      <c r="AY84" s="218"/>
      <c r="AZ84" s="218"/>
      <c r="BA84" s="218"/>
      <c r="BB84" s="212"/>
      <c r="BC84" s="29"/>
    </row>
    <row r="85" spans="1:55" ht="5.45" customHeight="1" x14ac:dyDescent="0.15">
      <c r="A85" s="25"/>
      <c r="B85" s="209"/>
      <c r="C85" s="218"/>
      <c r="D85" s="219"/>
      <c r="E85" s="220"/>
      <c r="F85" s="247" t="s">
        <v>78</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21"/>
      <c r="AO85" s="221"/>
      <c r="AP85" s="221"/>
      <c r="AQ85" s="221"/>
      <c r="AR85" s="221"/>
      <c r="AS85" s="221"/>
      <c r="AT85" s="221"/>
      <c r="AU85" s="221"/>
      <c r="AV85" s="221"/>
      <c r="AW85" s="221"/>
      <c r="AX85" s="221"/>
      <c r="AY85" s="221"/>
      <c r="AZ85" s="221"/>
      <c r="BA85" s="221"/>
      <c r="BB85" s="5"/>
      <c r="BC85" s="30"/>
    </row>
    <row r="86" spans="1:55" ht="5.45" customHeight="1" x14ac:dyDescent="0.15">
      <c r="A86" s="25"/>
      <c r="B86" s="209"/>
      <c r="C86" s="218"/>
      <c r="D86" s="219"/>
      <c r="E86" s="220"/>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21"/>
      <c r="AO86" s="221"/>
      <c r="AP86" s="221"/>
      <c r="AQ86" s="221"/>
      <c r="AR86" s="221"/>
      <c r="AS86" s="221"/>
      <c r="AT86" s="221"/>
      <c r="AU86" s="221"/>
      <c r="AV86" s="221"/>
      <c r="AW86" s="221"/>
      <c r="AX86" s="221"/>
      <c r="AY86" s="221"/>
      <c r="AZ86" s="221"/>
      <c r="BA86" s="221"/>
      <c r="BB86" s="5"/>
      <c r="BC86" s="30"/>
    </row>
    <row r="87" spans="1:55" ht="5.45" customHeight="1" x14ac:dyDescent="0.15">
      <c r="A87" s="25"/>
      <c r="B87" s="209"/>
      <c r="C87" s="218"/>
      <c r="D87" s="218"/>
      <c r="E87" s="218"/>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21"/>
      <c r="AO87" s="221"/>
      <c r="AP87" s="221"/>
      <c r="AQ87" s="221"/>
      <c r="AR87" s="221"/>
      <c r="AS87" s="221"/>
      <c r="AT87" s="221"/>
      <c r="AU87" s="221"/>
      <c r="AV87" s="221"/>
      <c r="AW87" s="221"/>
      <c r="AX87" s="221"/>
      <c r="AY87" s="221"/>
      <c r="AZ87" s="221"/>
      <c r="BA87" s="221"/>
      <c r="BB87" s="5"/>
      <c r="BC87" s="30"/>
    </row>
    <row r="88" spans="1:55" ht="5.45" customHeight="1" x14ac:dyDescent="0.15">
      <c r="A88" s="25"/>
      <c r="B88" s="209"/>
      <c r="C88" s="218"/>
      <c r="D88" s="218"/>
      <c r="E88" s="218"/>
      <c r="F88" s="247" t="s">
        <v>140</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21"/>
      <c r="AO88" s="221"/>
      <c r="AP88" s="221"/>
      <c r="AQ88" s="221"/>
      <c r="AR88" s="221"/>
      <c r="AS88" s="221"/>
      <c r="AT88" s="221"/>
      <c r="AU88" s="221"/>
      <c r="AV88" s="221"/>
      <c r="AW88" s="221"/>
      <c r="AX88" s="221"/>
      <c r="AY88" s="221"/>
      <c r="AZ88" s="221"/>
      <c r="BA88" s="221"/>
      <c r="BB88" s="5"/>
      <c r="BC88" s="30"/>
    </row>
    <row r="89" spans="1:55" ht="5.45" customHeight="1" x14ac:dyDescent="0.15">
      <c r="A89" s="25"/>
      <c r="B89" s="209"/>
      <c r="C89" s="218"/>
      <c r="D89" s="218"/>
      <c r="E89" s="218"/>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21"/>
      <c r="AO89" s="221"/>
      <c r="AP89" s="221"/>
      <c r="AQ89" s="221"/>
      <c r="AR89" s="221"/>
      <c r="AS89" s="221"/>
      <c r="AT89" s="221"/>
      <c r="AU89" s="221"/>
      <c r="AV89" s="221"/>
      <c r="AW89" s="221"/>
      <c r="AX89" s="221"/>
      <c r="AY89" s="221"/>
      <c r="AZ89" s="221"/>
      <c r="BA89" s="221"/>
      <c r="BB89" s="5"/>
      <c r="BC89" s="30"/>
    </row>
    <row r="90" spans="1:55" ht="5.45" customHeight="1" x14ac:dyDescent="0.15">
      <c r="A90" s="25"/>
      <c r="B90" s="209"/>
      <c r="C90" s="218"/>
      <c r="D90" s="218"/>
      <c r="E90" s="218"/>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21"/>
      <c r="AO90" s="221"/>
      <c r="AP90" s="221"/>
      <c r="AQ90" s="221"/>
      <c r="AR90" s="221"/>
      <c r="AS90" s="221"/>
      <c r="AT90" s="221"/>
      <c r="AU90" s="221"/>
      <c r="AV90" s="221"/>
      <c r="AW90" s="221"/>
      <c r="AX90" s="221"/>
      <c r="AY90" s="221"/>
      <c r="AZ90" s="221"/>
      <c r="BA90" s="221"/>
      <c r="BB90" s="5"/>
      <c r="BC90" s="30"/>
    </row>
    <row r="91" spans="1:55" ht="5.45" customHeight="1" x14ac:dyDescent="0.15">
      <c r="A91" s="25"/>
      <c r="B91" s="209"/>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3"/>
      <c r="BC91" s="31"/>
    </row>
    <row r="92" spans="1:55" ht="5.45" customHeight="1" x14ac:dyDescent="0.15">
      <c r="A92" s="25"/>
      <c r="B92" s="209"/>
      <c r="C92" s="212"/>
      <c r="D92" s="212"/>
      <c r="E92" s="212"/>
      <c r="F92" s="212"/>
      <c r="G92" s="212"/>
      <c r="H92" s="212"/>
      <c r="I92" s="212"/>
      <c r="J92" s="212"/>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209"/>
      <c r="BC92" s="26"/>
    </row>
    <row r="93" spans="1:55" ht="5.45" customHeight="1" x14ac:dyDescent="0.15">
      <c r="A93" s="25"/>
      <c r="B93" s="209"/>
      <c r="C93" s="248" t="s">
        <v>77</v>
      </c>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50"/>
      <c r="BB93" s="209"/>
      <c r="BC93" s="26"/>
    </row>
    <row r="94" spans="1:55" ht="5.45" customHeight="1" x14ac:dyDescent="0.15">
      <c r="A94" s="25"/>
      <c r="B94" s="209"/>
      <c r="C94" s="251"/>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3"/>
      <c r="BB94" s="209"/>
      <c r="BC94" s="26"/>
    </row>
    <row r="95" spans="1:55" ht="5.45" customHeight="1" x14ac:dyDescent="0.15">
      <c r="A95" s="25"/>
      <c r="B95" s="209"/>
      <c r="C95" s="251"/>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3"/>
      <c r="BB95" s="209"/>
      <c r="BC95" s="26"/>
    </row>
    <row r="96" spans="1:55" ht="5.25" customHeight="1" x14ac:dyDescent="0.15">
      <c r="A96" s="25"/>
      <c r="B96" s="209"/>
      <c r="C96" s="251"/>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3"/>
      <c r="BB96" s="209"/>
      <c r="BC96" s="26"/>
    </row>
    <row r="97" spans="1:56" ht="5.25" customHeight="1" x14ac:dyDescent="0.15">
      <c r="A97" s="25"/>
      <c r="B97" s="209"/>
      <c r="C97" s="254"/>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6"/>
      <c r="BB97" s="209"/>
      <c r="BC97" s="26"/>
    </row>
    <row r="98" spans="1:56" ht="5.25" customHeight="1" x14ac:dyDescent="0.15">
      <c r="A98" s="25"/>
      <c r="B98" s="209"/>
      <c r="C98" s="254"/>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6"/>
      <c r="BB98" s="209"/>
      <c r="BC98" s="26"/>
    </row>
    <row r="99" spans="1:56" ht="5.25" customHeight="1" x14ac:dyDescent="0.15">
      <c r="A99" s="25"/>
      <c r="B99" s="209"/>
      <c r="C99" s="254"/>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6"/>
      <c r="BB99" s="209"/>
      <c r="BC99" s="26"/>
    </row>
    <row r="100" spans="1:56" ht="5.25" customHeight="1" x14ac:dyDescent="0.15">
      <c r="A100" s="25"/>
      <c r="B100" s="209"/>
      <c r="C100" s="254"/>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6"/>
      <c r="BB100" s="209"/>
      <c r="BC100" s="26"/>
    </row>
    <row r="101" spans="1:56" ht="5.25" customHeight="1" x14ac:dyDescent="0.15">
      <c r="A101" s="25"/>
      <c r="B101" s="209"/>
      <c r="C101" s="254"/>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6"/>
      <c r="BB101" s="209"/>
      <c r="BC101" s="26"/>
    </row>
    <row r="102" spans="1:56" ht="5.25" customHeight="1" x14ac:dyDescent="0.15">
      <c r="A102" s="25"/>
      <c r="B102" s="209"/>
      <c r="C102" s="254"/>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6"/>
      <c r="BB102" s="209"/>
      <c r="BC102" s="26"/>
    </row>
    <row r="103" spans="1:56" ht="5.25" customHeight="1" x14ac:dyDescent="0.15">
      <c r="A103" s="25"/>
      <c r="B103" s="209"/>
      <c r="C103" s="254"/>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6"/>
      <c r="BB103" s="209"/>
      <c r="BC103" s="26"/>
    </row>
    <row r="104" spans="1:56" ht="5.25" customHeight="1" x14ac:dyDescent="0.15">
      <c r="A104" s="25"/>
      <c r="B104" s="209"/>
      <c r="C104" s="254"/>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6"/>
      <c r="BB104" s="209"/>
      <c r="BC104" s="26"/>
    </row>
    <row r="105" spans="1:56" ht="5.25" customHeight="1" x14ac:dyDescent="0.15">
      <c r="A105" s="25"/>
      <c r="B105" s="209"/>
      <c r="C105" s="254"/>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6"/>
      <c r="BB105" s="209"/>
      <c r="BC105" s="26"/>
    </row>
    <row r="106" spans="1:56" ht="5.25" customHeight="1" x14ac:dyDescent="0.15">
      <c r="A106" s="25"/>
      <c r="B106" s="209"/>
      <c r="C106" s="254"/>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6"/>
      <c r="BB106" s="209"/>
      <c r="BC106" s="26"/>
    </row>
    <row r="107" spans="1:56" ht="5.25" customHeight="1" x14ac:dyDescent="0.15">
      <c r="A107" s="25"/>
      <c r="B107" s="209"/>
      <c r="C107" s="254"/>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6"/>
      <c r="BB107" s="209"/>
      <c r="BC107" s="26"/>
    </row>
    <row r="108" spans="1:56" ht="5.25" customHeight="1" x14ac:dyDescent="0.15">
      <c r="A108" s="25"/>
      <c r="B108" s="209"/>
      <c r="C108" s="254"/>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6"/>
      <c r="BB108" s="209"/>
      <c r="BC108" s="26"/>
    </row>
    <row r="109" spans="1:56" ht="5.25" customHeight="1" x14ac:dyDescent="0.15">
      <c r="A109" s="25"/>
      <c r="B109" s="209"/>
      <c r="C109" s="254"/>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6"/>
      <c r="BB109" s="209"/>
      <c r="BC109" s="26"/>
    </row>
    <row r="110" spans="1:56" ht="5.25" customHeight="1" x14ac:dyDescent="0.15">
      <c r="A110" s="25"/>
      <c r="B110" s="209"/>
      <c r="C110" s="254"/>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6"/>
      <c r="BB110" s="209"/>
      <c r="BC110" s="26"/>
    </row>
    <row r="111" spans="1:56" ht="5.25" customHeight="1" x14ac:dyDescent="0.15">
      <c r="A111" s="25"/>
      <c r="B111" s="209"/>
      <c r="C111" s="254"/>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6"/>
      <c r="BB111" s="209"/>
      <c r="BC111" s="26"/>
      <c r="BD111" s="1"/>
    </row>
    <row r="112" spans="1:56" ht="5.25" customHeight="1" x14ac:dyDescent="0.15">
      <c r="A112" s="25"/>
      <c r="B112" s="209"/>
      <c r="C112" s="254"/>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6"/>
      <c r="BB112" s="209"/>
      <c r="BC112" s="26"/>
    </row>
    <row r="113" spans="1:70" ht="5.25" customHeight="1" x14ac:dyDescent="0.15">
      <c r="A113" s="25"/>
      <c r="B113" s="209"/>
      <c r="C113" s="254"/>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6"/>
      <c r="BB113" s="209"/>
      <c r="BC113" s="26"/>
      <c r="BD113" s="1"/>
    </row>
    <row r="114" spans="1:70" s="1" customFormat="1" ht="5.25" customHeight="1" x14ac:dyDescent="0.15">
      <c r="A114" s="25"/>
      <c r="B114" s="209"/>
      <c r="C114" s="254"/>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6"/>
      <c r="BB114" s="209"/>
      <c r="BC114" s="26"/>
      <c r="BF114" s="124"/>
      <c r="BG114" s="124"/>
      <c r="BH114" s="125"/>
      <c r="BI114" s="125"/>
      <c r="BJ114" s="125"/>
      <c r="BK114" s="125"/>
      <c r="BL114" s="125"/>
      <c r="BM114" s="125"/>
      <c r="BN114" s="125"/>
      <c r="BO114" s="125"/>
      <c r="BP114" s="125"/>
      <c r="BQ114" s="125"/>
      <c r="BR114" s="125"/>
    </row>
    <row r="115" spans="1:70" ht="5.25" customHeight="1" x14ac:dyDescent="0.15">
      <c r="A115" s="25"/>
      <c r="B115" s="209"/>
      <c r="C115" s="254"/>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6"/>
      <c r="BB115" s="209"/>
      <c r="BC115" s="26"/>
      <c r="BD115" s="1"/>
    </row>
    <row r="116" spans="1:70" s="1" customFormat="1" ht="5.25" customHeight="1" x14ac:dyDescent="0.15">
      <c r="A116" s="25"/>
      <c r="B116" s="209"/>
      <c r="C116" s="254"/>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6"/>
      <c r="BB116" s="209"/>
      <c r="BC116" s="26"/>
      <c r="BF116" s="124"/>
      <c r="BG116" s="124"/>
      <c r="BH116" s="126"/>
      <c r="BI116" s="126"/>
      <c r="BJ116" s="126"/>
      <c r="BK116" s="126"/>
      <c r="BL116" s="126"/>
      <c r="BM116" s="126"/>
      <c r="BN116" s="126"/>
      <c r="BO116" s="126"/>
      <c r="BP116" s="126"/>
      <c r="BQ116" s="126"/>
      <c r="BR116" s="126"/>
    </row>
    <row r="117" spans="1:70" s="1" customFormat="1" ht="5.25" customHeight="1" x14ac:dyDescent="0.15">
      <c r="A117" s="25"/>
      <c r="B117" s="209"/>
      <c r="C117" s="254"/>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6"/>
      <c r="BB117" s="209"/>
      <c r="BC117" s="26"/>
      <c r="BF117" s="124"/>
      <c r="BG117" s="124"/>
      <c r="BH117" s="126"/>
      <c r="BI117" s="126"/>
      <c r="BJ117" s="126"/>
      <c r="BK117" s="126"/>
      <c r="BL117" s="126"/>
      <c r="BM117" s="126"/>
      <c r="BN117" s="126"/>
      <c r="BO117" s="126"/>
      <c r="BP117" s="126"/>
      <c r="BQ117" s="126"/>
      <c r="BR117" s="126"/>
    </row>
    <row r="118" spans="1:70" s="1" customFormat="1" ht="5.25" customHeight="1" x14ac:dyDescent="0.15">
      <c r="A118" s="25"/>
      <c r="B118" s="209"/>
      <c r="C118" s="254"/>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6"/>
      <c r="BB118" s="209"/>
      <c r="BC118" s="26"/>
      <c r="BD118" s="119"/>
      <c r="BF118" s="124"/>
      <c r="BG118" s="124"/>
      <c r="BH118" s="126"/>
      <c r="BI118" s="126"/>
      <c r="BJ118" s="126"/>
      <c r="BK118" s="126"/>
      <c r="BL118" s="126"/>
      <c r="BM118" s="126"/>
      <c r="BN118" s="126"/>
      <c r="BO118" s="126"/>
      <c r="BP118" s="126"/>
      <c r="BQ118" s="126"/>
      <c r="BR118" s="126"/>
    </row>
    <row r="119" spans="1:70" s="1" customFormat="1" ht="5.25" customHeight="1" x14ac:dyDescent="0.15">
      <c r="A119" s="25"/>
      <c r="B119" s="209"/>
      <c r="C119" s="254"/>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6"/>
      <c r="BB119" s="209"/>
      <c r="BC119" s="26"/>
      <c r="BD119" s="119"/>
      <c r="BF119" s="124"/>
      <c r="BG119" s="124"/>
      <c r="BH119" s="126"/>
      <c r="BI119" s="126"/>
      <c r="BJ119" s="126"/>
      <c r="BK119" s="126"/>
      <c r="BL119" s="126"/>
      <c r="BM119" s="126"/>
      <c r="BN119" s="126"/>
      <c r="BO119" s="126"/>
      <c r="BP119" s="126"/>
      <c r="BQ119" s="126"/>
      <c r="BR119" s="126"/>
    </row>
    <row r="120" spans="1:70" s="1" customFormat="1" ht="5.25" customHeight="1" x14ac:dyDescent="0.15">
      <c r="A120" s="25"/>
      <c r="B120" s="209"/>
      <c r="C120" s="254"/>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6"/>
      <c r="BB120" s="209"/>
      <c r="BC120" s="26"/>
      <c r="BD120" s="119"/>
      <c r="BF120" s="124"/>
      <c r="BG120" s="124"/>
      <c r="BH120" s="126"/>
      <c r="BI120" s="126"/>
      <c r="BJ120" s="126"/>
      <c r="BK120" s="126"/>
      <c r="BL120" s="126"/>
      <c r="BM120" s="126"/>
      <c r="BN120" s="126"/>
      <c r="BO120" s="126"/>
      <c r="BP120" s="126"/>
      <c r="BQ120" s="126"/>
      <c r="BR120" s="126"/>
    </row>
    <row r="121" spans="1:70" ht="5.25" customHeight="1" x14ac:dyDescent="0.15">
      <c r="A121" s="2"/>
      <c r="B121" s="222"/>
      <c r="C121" s="257"/>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9"/>
      <c r="BB121" s="223"/>
      <c r="BC121" s="3"/>
      <c r="BD121" s="1"/>
    </row>
    <row r="122" spans="1:70" ht="5.25" customHeight="1" x14ac:dyDescent="0.15">
      <c r="A122" s="32"/>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31"/>
      <c r="BD122" s="1"/>
    </row>
    <row r="123" spans="1:70" ht="5.25" customHeight="1" x14ac:dyDescent="0.15">
      <c r="A123" s="99"/>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1"/>
      <c r="BD123" s="1"/>
    </row>
    <row r="124" spans="1:70" s="1" customFormat="1" ht="5.25" customHeight="1" x14ac:dyDescent="0.15">
      <c r="A124" s="99"/>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1"/>
      <c r="BF124" s="124"/>
      <c r="BG124" s="124"/>
      <c r="BH124" s="126"/>
      <c r="BI124" s="126"/>
      <c r="BJ124" s="126"/>
      <c r="BK124" s="126"/>
      <c r="BL124" s="126"/>
      <c r="BM124" s="126"/>
      <c r="BN124" s="126"/>
      <c r="BO124" s="126"/>
      <c r="BP124" s="126"/>
      <c r="BQ124" s="126"/>
      <c r="BR124" s="126"/>
    </row>
    <row r="125" spans="1:70" s="1" customFormat="1" ht="5.25" customHeight="1" x14ac:dyDescent="0.15">
      <c r="A125" s="99"/>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1"/>
      <c r="BF125" s="124"/>
      <c r="BG125" s="124"/>
      <c r="BH125" s="126"/>
      <c r="BI125" s="126"/>
      <c r="BJ125" s="126"/>
      <c r="BK125" s="126"/>
      <c r="BL125" s="126"/>
      <c r="BM125" s="126"/>
      <c r="BN125" s="126"/>
      <c r="BO125" s="126"/>
      <c r="BP125" s="126"/>
      <c r="BQ125" s="126"/>
      <c r="BR125" s="126"/>
    </row>
    <row r="126" spans="1:70" s="1" customFormat="1" ht="5.25" customHeight="1" x14ac:dyDescent="0.15">
      <c r="A126" s="102"/>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4"/>
      <c r="BF126" s="124"/>
      <c r="BG126" s="124"/>
      <c r="BH126" s="126"/>
      <c r="BI126" s="126"/>
      <c r="BJ126" s="126"/>
      <c r="BK126" s="126"/>
      <c r="BL126" s="126"/>
      <c r="BM126" s="126"/>
      <c r="BN126" s="126"/>
      <c r="BO126" s="126"/>
      <c r="BP126" s="126"/>
      <c r="BQ126" s="126"/>
      <c r="BR126" s="126"/>
    </row>
    <row r="127" spans="1:70" s="1" customFormat="1" ht="5.25" customHeight="1" x14ac:dyDescent="0.15">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F127" s="124"/>
      <c r="BG127" s="124"/>
      <c r="BH127" s="126"/>
      <c r="BI127" s="126"/>
      <c r="BJ127" s="126"/>
      <c r="BK127" s="126"/>
      <c r="BL127" s="126"/>
      <c r="BM127" s="126"/>
      <c r="BN127" s="126"/>
      <c r="BO127" s="126"/>
      <c r="BP127" s="126"/>
      <c r="BQ127" s="126"/>
      <c r="BR127" s="126"/>
    </row>
    <row r="128" spans="1:70" s="1" customFormat="1" ht="5.25" customHeight="1" x14ac:dyDescent="0.15">
      <c r="A128" s="242" t="s">
        <v>149</v>
      </c>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F128" s="124"/>
      <c r="BG128" s="124"/>
      <c r="BH128" s="126"/>
      <c r="BI128" s="126"/>
      <c r="BJ128" s="126"/>
      <c r="BK128" s="126"/>
      <c r="BL128" s="126"/>
      <c r="BM128" s="126"/>
      <c r="BN128" s="126"/>
      <c r="BO128" s="126"/>
      <c r="BP128" s="126"/>
      <c r="BQ128" s="126"/>
      <c r="BR128" s="126"/>
    </row>
    <row r="129" spans="1:70" s="1" customFormat="1" ht="5.25" customHeight="1" x14ac:dyDescent="0.15">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2"/>
      <c r="AY129" s="242"/>
      <c r="AZ129" s="242"/>
      <c r="BA129" s="242"/>
      <c r="BB129" s="242"/>
      <c r="BC129" s="242"/>
      <c r="BF129" s="124"/>
      <c r="BG129" s="124"/>
      <c r="BH129" s="126"/>
      <c r="BI129" s="126"/>
      <c r="BJ129" s="126"/>
      <c r="BK129" s="126"/>
      <c r="BL129" s="126"/>
      <c r="BM129" s="126"/>
      <c r="BN129" s="126"/>
      <c r="BO129" s="126"/>
      <c r="BP129" s="126"/>
      <c r="BQ129" s="126"/>
      <c r="BR129" s="126"/>
    </row>
    <row r="130" spans="1:70" s="1" customFormat="1" ht="5.25" customHeight="1" x14ac:dyDescent="0.15">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2"/>
      <c r="AY130" s="242"/>
      <c r="AZ130" s="242"/>
      <c r="BA130" s="242"/>
      <c r="BB130" s="242"/>
      <c r="BC130" s="242"/>
      <c r="BF130" s="124"/>
      <c r="BG130" s="124"/>
      <c r="BH130" s="126"/>
      <c r="BI130" s="126"/>
      <c r="BJ130" s="126"/>
      <c r="BK130" s="126"/>
      <c r="BL130" s="126"/>
      <c r="BM130" s="126"/>
      <c r="BN130" s="126"/>
      <c r="BO130" s="126"/>
      <c r="BP130" s="126"/>
      <c r="BQ130" s="126"/>
      <c r="BR130" s="126"/>
    </row>
    <row r="131" spans="1:70" s="1" customFormat="1" ht="5.25" customHeight="1" x14ac:dyDescent="0.15">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c r="AY131" s="242"/>
      <c r="AZ131" s="242"/>
      <c r="BA131" s="242"/>
      <c r="BB131" s="242"/>
      <c r="BC131" s="242"/>
      <c r="BF131" s="124"/>
      <c r="BG131" s="124"/>
      <c r="BH131" s="126"/>
      <c r="BI131" s="126"/>
      <c r="BJ131" s="126"/>
      <c r="BK131" s="126"/>
      <c r="BL131" s="126"/>
      <c r="BM131" s="126"/>
      <c r="BN131" s="126"/>
      <c r="BO131" s="126"/>
      <c r="BP131" s="126"/>
      <c r="BQ131" s="126"/>
      <c r="BR131" s="126"/>
    </row>
    <row r="132" spans="1:70" s="1" customFormat="1" ht="5.25" customHeight="1" x14ac:dyDescent="0.15">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19"/>
      <c r="BF132" s="124"/>
      <c r="BG132" s="124"/>
      <c r="BH132" s="126"/>
      <c r="BI132" s="126"/>
      <c r="BJ132" s="126"/>
      <c r="BK132" s="126"/>
      <c r="BL132" s="126"/>
      <c r="BM132" s="126"/>
      <c r="BN132" s="126"/>
      <c r="BO132" s="126"/>
      <c r="BP132" s="126"/>
      <c r="BQ132" s="126"/>
      <c r="BR132" s="126"/>
    </row>
    <row r="133" spans="1:70" s="1" customFormat="1" ht="5.25" customHeight="1" x14ac:dyDescent="0.15">
      <c r="A133" s="243" t="s">
        <v>68</v>
      </c>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119"/>
      <c r="BF133" s="124"/>
      <c r="BG133" s="124"/>
      <c r="BH133" s="126"/>
      <c r="BI133" s="126"/>
      <c r="BJ133" s="126"/>
      <c r="BK133" s="126"/>
      <c r="BL133" s="126"/>
      <c r="BM133" s="126"/>
      <c r="BN133" s="126"/>
      <c r="BO133" s="126"/>
      <c r="BP133" s="126"/>
      <c r="BQ133" s="126"/>
      <c r="BR133" s="126"/>
    </row>
    <row r="134" spans="1:70" s="1" customFormat="1" ht="5.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119"/>
      <c r="BF134" s="124"/>
      <c r="BG134" s="124"/>
      <c r="BH134" s="126"/>
      <c r="BI134" s="126"/>
      <c r="BJ134" s="126"/>
      <c r="BK134" s="126"/>
      <c r="BL134" s="126"/>
      <c r="BM134" s="126"/>
      <c r="BN134" s="126"/>
      <c r="BO134" s="126"/>
      <c r="BP134" s="126"/>
      <c r="BQ134" s="126"/>
      <c r="BR134" s="126"/>
    </row>
    <row r="135" spans="1:70" ht="5.25" customHeight="1" x14ac:dyDescent="0.1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row>
    <row r="136" spans="1:70" ht="5.25" customHeight="1" x14ac:dyDescent="0.1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row>
    <row r="137" spans="1:70" ht="5.25" customHeight="1" x14ac:dyDescent="0.15">
      <c r="A137" s="299" t="s">
        <v>213</v>
      </c>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0"/>
      <c r="BA137" s="300"/>
      <c r="BB137" s="300"/>
      <c r="BC137" s="301"/>
    </row>
    <row r="138" spans="1:70" ht="5.25" customHeight="1" x14ac:dyDescent="0.15">
      <c r="A138" s="302"/>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4"/>
    </row>
    <row r="139" spans="1:70" ht="5.25" customHeight="1" x14ac:dyDescent="0.15">
      <c r="A139" s="302"/>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4"/>
    </row>
    <row r="140" spans="1:70" ht="5.25" customHeight="1" x14ac:dyDescent="0.15">
      <c r="A140" s="302"/>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4"/>
    </row>
    <row r="141" spans="1:70" ht="5.25" customHeight="1" x14ac:dyDescent="0.15">
      <c r="A141" s="302"/>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4"/>
    </row>
    <row r="142" spans="1:70" ht="5.25" customHeight="1" x14ac:dyDescent="0.15">
      <c r="A142" s="302"/>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4"/>
    </row>
    <row r="143" spans="1:70" ht="5.25" customHeight="1" x14ac:dyDescent="0.15">
      <c r="A143" s="302"/>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4"/>
    </row>
    <row r="144" spans="1:70" ht="5.25" customHeight="1" x14ac:dyDescent="0.15">
      <c r="A144" s="302"/>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4"/>
    </row>
    <row r="145" spans="1:55" ht="5.25" customHeight="1" x14ac:dyDescent="0.15">
      <c r="A145" s="302"/>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4"/>
    </row>
    <row r="146" spans="1:55" ht="5.25" customHeight="1" x14ac:dyDescent="0.15">
      <c r="A146" s="302"/>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4"/>
    </row>
    <row r="147" spans="1:55" ht="5.25" customHeight="1" x14ac:dyDescent="0.15">
      <c r="A147" s="302"/>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4"/>
    </row>
    <row r="148" spans="1:55" ht="5.25" customHeight="1" x14ac:dyDescent="0.15">
      <c r="A148" s="302"/>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4"/>
    </row>
    <row r="149" spans="1:55" ht="5.25" customHeight="1" x14ac:dyDescent="0.15">
      <c r="A149" s="302"/>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4"/>
    </row>
    <row r="150" spans="1:55" ht="5.25" customHeight="1" x14ac:dyDescent="0.15">
      <c r="A150" s="302"/>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4"/>
    </row>
    <row r="151" spans="1:55" ht="5.25" customHeight="1" x14ac:dyDescent="0.15">
      <c r="A151" s="302"/>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4"/>
    </row>
    <row r="152" spans="1:55" ht="5.25" customHeight="1" x14ac:dyDescent="0.15">
      <c r="A152" s="302"/>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4"/>
    </row>
    <row r="153" spans="1:55" ht="5.25" customHeight="1" x14ac:dyDescent="0.15">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4"/>
    </row>
    <row r="154" spans="1:55" ht="5.25" customHeight="1" x14ac:dyDescent="0.15">
      <c r="A154" s="302"/>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4"/>
    </row>
    <row r="155" spans="1:55" ht="5.25" customHeight="1" x14ac:dyDescent="0.15">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4"/>
    </row>
    <row r="156" spans="1:55" ht="5.25" customHeight="1" x14ac:dyDescent="0.15">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4"/>
    </row>
    <row r="157" spans="1:55" ht="5.25" customHeight="1" x14ac:dyDescent="0.15">
      <c r="A157" s="305"/>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c r="AN157" s="306"/>
      <c r="AO157" s="306"/>
      <c r="AP157" s="306"/>
      <c r="AQ157" s="306"/>
      <c r="AR157" s="306"/>
      <c r="AS157" s="306"/>
      <c r="AT157" s="306"/>
      <c r="AU157" s="306"/>
      <c r="AV157" s="306"/>
      <c r="AW157" s="306"/>
      <c r="AX157" s="306"/>
      <c r="AY157" s="306"/>
      <c r="AZ157" s="306"/>
      <c r="BA157" s="306"/>
      <c r="BB157" s="306"/>
      <c r="BC157" s="307"/>
    </row>
  </sheetData>
  <sheetProtection algorithmName="SHA-512" hashValue="PKWOFFbvEyex+eknqxrrMxmmZNlOfLmpn873wW1oekiXfhKXbgnXdOWN1DIU1eS3X23272vcDEp4+xPX2eo1MQ==" saltValue="jd65Th83lcecrg9b3hoJKg==" spinCount="100000" sheet="1" objects="1" scenarios="1"/>
  <mergeCells count="114">
    <mergeCell ref="C64:R64"/>
    <mergeCell ref="AZ57:BC57"/>
    <mergeCell ref="AZ62:BC62"/>
    <mergeCell ref="AZ61:BC61"/>
    <mergeCell ref="AZ60:BC60"/>
    <mergeCell ref="AZ59:BC59"/>
    <mergeCell ref="AZ58:BC58"/>
    <mergeCell ref="AF59:AI59"/>
    <mergeCell ref="AF62:AI62"/>
    <mergeCell ref="AF61:AI61"/>
    <mergeCell ref="AF60:AI60"/>
    <mergeCell ref="AN62:AQ62"/>
    <mergeCell ref="AN61:AQ61"/>
    <mergeCell ref="AN60:AQ60"/>
    <mergeCell ref="AN59:AQ59"/>
    <mergeCell ref="AJ62:AM62"/>
    <mergeCell ref="AJ61:AM61"/>
    <mergeCell ref="AJ60:AM60"/>
    <mergeCell ref="AJ59:AM59"/>
    <mergeCell ref="AR62:AU62"/>
    <mergeCell ref="AR61:AU61"/>
    <mergeCell ref="AR60:AU60"/>
    <mergeCell ref="AF58:AI58"/>
    <mergeCell ref="AJ58:AM58"/>
    <mergeCell ref="X62:AE62"/>
    <mergeCell ref="AN58:AQ58"/>
    <mergeCell ref="AR58:AU58"/>
    <mergeCell ref="AV58:AY58"/>
    <mergeCell ref="X57:AE57"/>
    <mergeCell ref="X58:AE58"/>
    <mergeCell ref="X59:AE59"/>
    <mergeCell ref="X60:AE60"/>
    <mergeCell ref="X61:AE61"/>
    <mergeCell ref="AV59:AY59"/>
    <mergeCell ref="AV60:AY60"/>
    <mergeCell ref="AV61:AY61"/>
    <mergeCell ref="AF57:AY57"/>
    <mergeCell ref="A58:C58"/>
    <mergeCell ref="A62:C62"/>
    <mergeCell ref="A61:C61"/>
    <mergeCell ref="A60:C60"/>
    <mergeCell ref="A59:C59"/>
    <mergeCell ref="S57:W57"/>
    <mergeCell ref="E57:R57"/>
    <mergeCell ref="E58:R58"/>
    <mergeCell ref="E62:R62"/>
    <mergeCell ref="E61:R61"/>
    <mergeCell ref="E60:R60"/>
    <mergeCell ref="E59:R59"/>
    <mergeCell ref="S62:W62"/>
    <mergeCell ref="S61:W61"/>
    <mergeCell ref="S60:W60"/>
    <mergeCell ref="S59:W59"/>
    <mergeCell ref="S58:W58"/>
    <mergeCell ref="A137:BC157"/>
    <mergeCell ref="A1:BC8"/>
    <mergeCell ref="A11:J16"/>
    <mergeCell ref="K11:Y16"/>
    <mergeCell ref="AD11:AM16"/>
    <mergeCell ref="AN11:AQ16"/>
    <mergeCell ref="AR11:AS16"/>
    <mergeCell ref="AT11:AV16"/>
    <mergeCell ref="AW11:AX16"/>
    <mergeCell ref="AY11:BA16"/>
    <mergeCell ref="BB11:BC16"/>
    <mergeCell ref="A33:E41"/>
    <mergeCell ref="F33:G36"/>
    <mergeCell ref="H33:K36"/>
    <mergeCell ref="L33:L36"/>
    <mergeCell ref="M33:P36"/>
    <mergeCell ref="F37:BC41"/>
    <mergeCell ref="A19:BC22"/>
    <mergeCell ref="A23:E26"/>
    <mergeCell ref="F23:V26"/>
    <mergeCell ref="W23:AA32"/>
    <mergeCell ref="AB23:BC32"/>
    <mergeCell ref="A27:E32"/>
    <mergeCell ref="F27:V32"/>
    <mergeCell ref="A42:E45"/>
    <mergeCell ref="F42:I45"/>
    <mergeCell ref="J42:J45"/>
    <mergeCell ref="K42:N45"/>
    <mergeCell ref="O42:O45"/>
    <mergeCell ref="C67:BA68"/>
    <mergeCell ref="D69:D72"/>
    <mergeCell ref="E69:AS72"/>
    <mergeCell ref="A52:BC55"/>
    <mergeCell ref="AV42:AV45"/>
    <mergeCell ref="AW42:BC45"/>
    <mergeCell ref="A46:E49"/>
    <mergeCell ref="F46:X49"/>
    <mergeCell ref="Y46:AG49"/>
    <mergeCell ref="AH46:BC49"/>
    <mergeCell ref="T42:X45"/>
    <mergeCell ref="Y42:AG45"/>
    <mergeCell ref="AH42:AL45"/>
    <mergeCell ref="AM42:AP45"/>
    <mergeCell ref="AQ42:AQ45"/>
    <mergeCell ref="AR42:AU45"/>
    <mergeCell ref="P42:S45"/>
    <mergeCell ref="AV62:AY62"/>
    <mergeCell ref="AR59:AU59"/>
    <mergeCell ref="A128:BC131"/>
    <mergeCell ref="A133:BC136"/>
    <mergeCell ref="D73:D76"/>
    <mergeCell ref="E73:AS76"/>
    <mergeCell ref="D77:D80"/>
    <mergeCell ref="E77:AS80"/>
    <mergeCell ref="D81:D84"/>
    <mergeCell ref="E81:AS84"/>
    <mergeCell ref="F85:AM87"/>
    <mergeCell ref="F88:AM90"/>
    <mergeCell ref="C93:BA96"/>
    <mergeCell ref="C97:BA121"/>
  </mergeCells>
  <phoneticPr fontId="2"/>
  <conditionalFormatting sqref="A23:E26">
    <cfRule type="expression" dxfId="16" priority="38">
      <formula>LEN($F$23)&lt;&gt;LENB($F$23)</formula>
    </cfRule>
  </conditionalFormatting>
  <conditionalFormatting sqref="E59:E62">
    <cfRule type="expression" dxfId="15" priority="44">
      <formula>$E58=""</formula>
    </cfRule>
  </conditionalFormatting>
  <conditionalFormatting sqref="S58:AZ58 S59:AF62 AJ59:AJ62 AN59:AN62 AR59:AR62 AV59:AZ62">
    <cfRule type="expression" dxfId="14" priority="46">
      <formula>$E58=""</formula>
    </cfRule>
  </conditionalFormatting>
  <conditionalFormatting sqref="AF58:AI58 AN58:AY58 AF59:AF62 AN59:AN62 AR59:AR62 AV59:AY62">
    <cfRule type="expression" dxfId="13" priority="47">
      <formula>$S58="Rabbit"</formula>
    </cfRule>
  </conditionalFormatting>
  <conditionalFormatting sqref="AF58:AI58 AR58:AY58 AF59:AF62 AR59:AR62 AV59:AY62">
    <cfRule type="expression" dxfId="12" priority="1">
      <formula>NOT(OR($X58="抗体溶液",$X58="血清",$X58="血漿",$X58=""))</formula>
    </cfRule>
  </conditionalFormatting>
  <conditionalFormatting sqref="AF58:AU58 AF59:AF62 AJ59:AJ62 AN59:AN62 AR59:AR62">
    <cfRule type="expression" dxfId="11" priority="6">
      <formula>$S58="Chicken"</formula>
    </cfRule>
  </conditionalFormatting>
  <conditionalFormatting sqref="AJ58:AM58 AJ59:AJ62">
    <cfRule type="expression" dxfId="10" priority="4">
      <formula>OR($X58="初乳",$X58="乳汁",$X58="尿",$X58="唾液",$X58="涙液")</formula>
    </cfRule>
  </conditionalFormatting>
  <conditionalFormatting sqref="AN58:AQ58 AN59:AN62">
    <cfRule type="expression" dxfId="9" priority="3">
      <formula>$X58="脳脊髄液"</formula>
    </cfRule>
  </conditionalFormatting>
  <conditionalFormatting sqref="AV58:AY62">
    <cfRule type="expression" dxfId="8" priority="5">
      <formula>$S58="Human"</formula>
    </cfRule>
    <cfRule type="expression" dxfId="7" priority="49">
      <formula>$S58="Mouse"</formula>
    </cfRule>
  </conditionalFormatting>
  <dataValidations count="12">
    <dataValidation type="custom" imeMode="halfKatakana" allowBlank="1" showInputMessage="1" showErrorMessage="1" errorTitle="入力エラー" error="半角カタカナで入力してください。" sqref="F23:V26" xr:uid="{4750B4C9-8616-4310-B071-1B6CCF01CB6B}">
      <formula1>LEN(F23)=LENB(F23)</formula1>
    </dataValidation>
    <dataValidation type="whole" imeMode="disabled" allowBlank="1" showInputMessage="1" showErrorMessage="1" sqref="AY11:BA16" xr:uid="{DFACB698-7E84-4AAA-A311-69B632F93DD8}">
      <formula1>1</formula1>
      <formula2>31</formula2>
    </dataValidation>
    <dataValidation type="whole" imeMode="disabled" allowBlank="1" showInputMessage="1" showErrorMessage="1" sqref="AT11:AV16" xr:uid="{28233882-1274-4534-8F63-DBC81666905B}">
      <formula1>1</formula1>
      <formula2>12</formula2>
    </dataValidation>
    <dataValidation imeMode="on" allowBlank="1" showInputMessage="1" showErrorMessage="1" sqref="AB23:BC32 F27:V32" xr:uid="{F4BFAC1B-E29D-4646-9DAF-3FD7F875C45F}"/>
    <dataValidation imeMode="disabled" allowBlank="1" showInputMessage="1" showErrorMessage="1" sqref="AN11:AQ16" xr:uid="{B05B10EA-D64E-4A8A-8AB9-38635B649FEB}"/>
    <dataValidation type="list" allowBlank="1" showInputMessage="1" showErrorMessage="1" sqref="S58:W62" xr:uid="{D2AE44FA-C8FF-45D7-B10C-A433BDE47A06}">
      <formula1>"Human,Mouse,Rabbit,Chicken"</formula1>
    </dataValidation>
    <dataValidation type="list" allowBlank="1" showInputMessage="1" showErrorMessage="1" sqref="X58:AE58" xr:uid="{779CFFF3-31C5-430A-B439-01AE542B5B72}">
      <formula1>解析1_sample</formula1>
    </dataValidation>
    <dataValidation type="list" allowBlank="1" showInputMessage="1" showErrorMessage="1" sqref="X59:AE59" xr:uid="{BEECE06E-6932-457E-85FE-92EDD9328C24}">
      <formula1>解析2_sample</formula1>
    </dataValidation>
    <dataValidation type="list" allowBlank="1" showInputMessage="1" showErrorMessage="1" sqref="X60:AE60" xr:uid="{A544B1DB-AAD6-448A-B87A-D4DF14BEE7E6}">
      <formula1>解析3_sample</formula1>
    </dataValidation>
    <dataValidation type="list" allowBlank="1" showInputMessage="1" showErrorMessage="1" sqref="X61:AE61" xr:uid="{B84AD83A-1165-4B17-86B0-FDD4705944D8}">
      <formula1>解析4_sample</formula1>
    </dataValidation>
    <dataValidation type="list" allowBlank="1" showInputMessage="1" showErrorMessage="1" sqref="X62:AE62" xr:uid="{85E72218-3FDE-433C-A3D6-1D011A55E052}">
      <formula1>解析5_sample</formula1>
    </dataValidation>
    <dataValidation type="custom" imeMode="disabled" allowBlank="1" showInputMessage="1" showErrorMessage="1" errorTitle="入力エラー" error="半角数字で入力してください。" sqref="Y42:AG45 M33 AR42:AU45 AW42:BC45 AM42:AP45 H33 P42:S45 K42:N45 F42:I45" xr:uid="{EC043B0F-3314-4171-9CD8-0DF1E80F4BB0}">
      <formula1>COUNT(INDEX(FIND(MID(F33&amp;REPT(0,10),ROW($1:$10),1),"0123456789"),))=10</formula1>
    </dataValidation>
  </dataValidations>
  <printOptions horizontalCentered="1"/>
  <pageMargins left="0.23622047244094491" right="0.23622047244094491" top="0.74803149606299213" bottom="0.35433070866141736"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64" r:id="rId4" name="Check Box 16">
              <controlPr defaultSize="0" autoFill="0" autoLine="0" autoPict="0">
                <anchor moveWithCells="1">
                  <from>
                    <xdr:col>31</xdr:col>
                    <xdr:colOff>9525</xdr:colOff>
                    <xdr:row>57</xdr:row>
                    <xdr:rowOff>123825</xdr:rowOff>
                  </from>
                  <to>
                    <xdr:col>32</xdr:col>
                    <xdr:colOff>76200</xdr:colOff>
                    <xdr:row>57</xdr:row>
                    <xdr:rowOff>352425</xdr:rowOff>
                  </to>
                </anchor>
              </controlPr>
            </control>
          </mc:Choice>
        </mc:AlternateContent>
        <mc:AlternateContent xmlns:mc="http://schemas.openxmlformats.org/markup-compatibility/2006">
          <mc:Choice Requires="x14">
            <control shapeId="27666" r:id="rId5" name="Check Box 18">
              <controlPr defaultSize="0" autoFill="0" autoLine="0" autoPict="0">
                <anchor moveWithCells="1">
                  <from>
                    <xdr:col>35</xdr:col>
                    <xdr:colOff>9525</xdr:colOff>
                    <xdr:row>57</xdr:row>
                    <xdr:rowOff>85725</xdr:rowOff>
                  </from>
                  <to>
                    <xdr:col>36</xdr:col>
                    <xdr:colOff>85725</xdr:colOff>
                    <xdr:row>57</xdr:row>
                    <xdr:rowOff>314325</xdr:rowOff>
                  </to>
                </anchor>
              </controlPr>
            </control>
          </mc:Choice>
        </mc:AlternateContent>
        <mc:AlternateContent xmlns:mc="http://schemas.openxmlformats.org/markup-compatibility/2006">
          <mc:Choice Requires="x14">
            <control shapeId="27667" r:id="rId6" name="Check Box 19">
              <controlPr defaultSize="0" autoFill="0" autoLine="0" autoPict="0">
                <anchor moveWithCells="1">
                  <from>
                    <xdr:col>39</xdr:col>
                    <xdr:colOff>9525</xdr:colOff>
                    <xdr:row>57</xdr:row>
                    <xdr:rowOff>85725</xdr:rowOff>
                  </from>
                  <to>
                    <xdr:col>40</xdr:col>
                    <xdr:colOff>85725</xdr:colOff>
                    <xdr:row>57</xdr:row>
                    <xdr:rowOff>314325</xdr:rowOff>
                  </to>
                </anchor>
              </controlPr>
            </control>
          </mc:Choice>
        </mc:AlternateContent>
        <mc:AlternateContent xmlns:mc="http://schemas.openxmlformats.org/markup-compatibility/2006">
          <mc:Choice Requires="x14">
            <control shapeId="27668" r:id="rId7" name="Check Box 20">
              <controlPr defaultSize="0" autoFill="0" autoLine="0" autoPict="0">
                <anchor moveWithCells="1">
                  <from>
                    <xdr:col>43</xdr:col>
                    <xdr:colOff>9525</xdr:colOff>
                    <xdr:row>57</xdr:row>
                    <xdr:rowOff>85725</xdr:rowOff>
                  </from>
                  <to>
                    <xdr:col>44</xdr:col>
                    <xdr:colOff>85725</xdr:colOff>
                    <xdr:row>57</xdr:row>
                    <xdr:rowOff>314325</xdr:rowOff>
                  </to>
                </anchor>
              </controlPr>
            </control>
          </mc:Choice>
        </mc:AlternateContent>
        <mc:AlternateContent xmlns:mc="http://schemas.openxmlformats.org/markup-compatibility/2006">
          <mc:Choice Requires="x14">
            <control shapeId="27678" r:id="rId8" name="Check Box 30">
              <controlPr defaultSize="0" autoFill="0" autoLine="0" autoPict="0">
                <anchor moveWithCells="1">
                  <from>
                    <xdr:col>31</xdr:col>
                    <xdr:colOff>9525</xdr:colOff>
                    <xdr:row>58</xdr:row>
                    <xdr:rowOff>85725</xdr:rowOff>
                  </from>
                  <to>
                    <xdr:col>32</xdr:col>
                    <xdr:colOff>85725</xdr:colOff>
                    <xdr:row>58</xdr:row>
                    <xdr:rowOff>295275</xdr:rowOff>
                  </to>
                </anchor>
              </controlPr>
            </control>
          </mc:Choice>
        </mc:AlternateContent>
        <mc:AlternateContent xmlns:mc="http://schemas.openxmlformats.org/markup-compatibility/2006">
          <mc:Choice Requires="x14">
            <control shapeId="27679" r:id="rId9" name="Check Box 31">
              <controlPr defaultSize="0" autoFill="0" autoLine="0" autoPict="0">
                <anchor moveWithCells="1">
                  <from>
                    <xdr:col>35</xdr:col>
                    <xdr:colOff>9525</xdr:colOff>
                    <xdr:row>58</xdr:row>
                    <xdr:rowOff>85725</xdr:rowOff>
                  </from>
                  <to>
                    <xdr:col>36</xdr:col>
                    <xdr:colOff>85725</xdr:colOff>
                    <xdr:row>58</xdr:row>
                    <xdr:rowOff>295275</xdr:rowOff>
                  </to>
                </anchor>
              </controlPr>
            </control>
          </mc:Choice>
        </mc:AlternateContent>
        <mc:AlternateContent xmlns:mc="http://schemas.openxmlformats.org/markup-compatibility/2006">
          <mc:Choice Requires="x14">
            <control shapeId="27680" r:id="rId10" name="Check Box 32">
              <controlPr defaultSize="0" autoFill="0" autoLine="0" autoPict="0">
                <anchor moveWithCells="1">
                  <from>
                    <xdr:col>39</xdr:col>
                    <xdr:colOff>9525</xdr:colOff>
                    <xdr:row>58</xdr:row>
                    <xdr:rowOff>85725</xdr:rowOff>
                  </from>
                  <to>
                    <xdr:col>40</xdr:col>
                    <xdr:colOff>85725</xdr:colOff>
                    <xdr:row>58</xdr:row>
                    <xdr:rowOff>295275</xdr:rowOff>
                  </to>
                </anchor>
              </controlPr>
            </control>
          </mc:Choice>
        </mc:AlternateContent>
        <mc:AlternateContent xmlns:mc="http://schemas.openxmlformats.org/markup-compatibility/2006">
          <mc:Choice Requires="x14">
            <control shapeId="27681" r:id="rId11" name="Check Box 33">
              <controlPr defaultSize="0" autoFill="0" autoLine="0" autoPict="0">
                <anchor moveWithCells="1">
                  <from>
                    <xdr:col>43</xdr:col>
                    <xdr:colOff>9525</xdr:colOff>
                    <xdr:row>58</xdr:row>
                    <xdr:rowOff>85725</xdr:rowOff>
                  </from>
                  <to>
                    <xdr:col>44</xdr:col>
                    <xdr:colOff>85725</xdr:colOff>
                    <xdr:row>58</xdr:row>
                    <xdr:rowOff>295275</xdr:rowOff>
                  </to>
                </anchor>
              </controlPr>
            </control>
          </mc:Choice>
        </mc:AlternateContent>
        <mc:AlternateContent xmlns:mc="http://schemas.openxmlformats.org/markup-compatibility/2006">
          <mc:Choice Requires="x14">
            <control shapeId="27683" r:id="rId12" name="Check Box 35">
              <controlPr defaultSize="0" autoFill="0" autoLine="0" autoPict="0">
                <anchor moveWithCells="1">
                  <from>
                    <xdr:col>31</xdr:col>
                    <xdr:colOff>9525</xdr:colOff>
                    <xdr:row>59</xdr:row>
                    <xdr:rowOff>85725</xdr:rowOff>
                  </from>
                  <to>
                    <xdr:col>32</xdr:col>
                    <xdr:colOff>85725</xdr:colOff>
                    <xdr:row>59</xdr:row>
                    <xdr:rowOff>314325</xdr:rowOff>
                  </to>
                </anchor>
              </controlPr>
            </control>
          </mc:Choice>
        </mc:AlternateContent>
        <mc:AlternateContent xmlns:mc="http://schemas.openxmlformats.org/markup-compatibility/2006">
          <mc:Choice Requires="x14">
            <control shapeId="27684" r:id="rId13" name="Check Box 36">
              <controlPr defaultSize="0" autoFill="0" autoLine="0" autoPict="0">
                <anchor moveWithCells="1">
                  <from>
                    <xdr:col>35</xdr:col>
                    <xdr:colOff>9525</xdr:colOff>
                    <xdr:row>59</xdr:row>
                    <xdr:rowOff>85725</xdr:rowOff>
                  </from>
                  <to>
                    <xdr:col>36</xdr:col>
                    <xdr:colOff>85725</xdr:colOff>
                    <xdr:row>59</xdr:row>
                    <xdr:rowOff>314325</xdr:rowOff>
                  </to>
                </anchor>
              </controlPr>
            </control>
          </mc:Choice>
        </mc:AlternateContent>
        <mc:AlternateContent xmlns:mc="http://schemas.openxmlformats.org/markup-compatibility/2006">
          <mc:Choice Requires="x14">
            <control shapeId="27685" r:id="rId14" name="Check Box 37">
              <controlPr defaultSize="0" autoFill="0" autoLine="0" autoPict="0">
                <anchor moveWithCells="1">
                  <from>
                    <xdr:col>39</xdr:col>
                    <xdr:colOff>9525</xdr:colOff>
                    <xdr:row>59</xdr:row>
                    <xdr:rowOff>85725</xdr:rowOff>
                  </from>
                  <to>
                    <xdr:col>40</xdr:col>
                    <xdr:colOff>85725</xdr:colOff>
                    <xdr:row>59</xdr:row>
                    <xdr:rowOff>314325</xdr:rowOff>
                  </to>
                </anchor>
              </controlPr>
            </control>
          </mc:Choice>
        </mc:AlternateContent>
        <mc:AlternateContent xmlns:mc="http://schemas.openxmlformats.org/markup-compatibility/2006">
          <mc:Choice Requires="x14">
            <control shapeId="27686" r:id="rId15" name="Check Box 38">
              <controlPr defaultSize="0" autoFill="0" autoLine="0" autoPict="0">
                <anchor moveWithCells="1">
                  <from>
                    <xdr:col>43</xdr:col>
                    <xdr:colOff>9525</xdr:colOff>
                    <xdr:row>59</xdr:row>
                    <xdr:rowOff>85725</xdr:rowOff>
                  </from>
                  <to>
                    <xdr:col>44</xdr:col>
                    <xdr:colOff>85725</xdr:colOff>
                    <xdr:row>59</xdr:row>
                    <xdr:rowOff>314325</xdr:rowOff>
                  </to>
                </anchor>
              </controlPr>
            </control>
          </mc:Choice>
        </mc:AlternateContent>
        <mc:AlternateContent xmlns:mc="http://schemas.openxmlformats.org/markup-compatibility/2006">
          <mc:Choice Requires="x14">
            <control shapeId="27687" r:id="rId16" name="Check Box 39">
              <controlPr defaultSize="0" autoFill="0" autoLine="0" autoPict="0">
                <anchor moveWithCells="1">
                  <from>
                    <xdr:col>31</xdr:col>
                    <xdr:colOff>9525</xdr:colOff>
                    <xdr:row>60</xdr:row>
                    <xdr:rowOff>85725</xdr:rowOff>
                  </from>
                  <to>
                    <xdr:col>32</xdr:col>
                    <xdr:colOff>85725</xdr:colOff>
                    <xdr:row>60</xdr:row>
                    <xdr:rowOff>314325</xdr:rowOff>
                  </to>
                </anchor>
              </controlPr>
            </control>
          </mc:Choice>
        </mc:AlternateContent>
        <mc:AlternateContent xmlns:mc="http://schemas.openxmlformats.org/markup-compatibility/2006">
          <mc:Choice Requires="x14">
            <control shapeId="27688" r:id="rId17" name="Check Box 40">
              <controlPr defaultSize="0" autoFill="0" autoLine="0" autoPict="0">
                <anchor moveWithCells="1">
                  <from>
                    <xdr:col>35</xdr:col>
                    <xdr:colOff>9525</xdr:colOff>
                    <xdr:row>60</xdr:row>
                    <xdr:rowOff>85725</xdr:rowOff>
                  </from>
                  <to>
                    <xdr:col>36</xdr:col>
                    <xdr:colOff>85725</xdr:colOff>
                    <xdr:row>60</xdr:row>
                    <xdr:rowOff>314325</xdr:rowOff>
                  </to>
                </anchor>
              </controlPr>
            </control>
          </mc:Choice>
        </mc:AlternateContent>
        <mc:AlternateContent xmlns:mc="http://schemas.openxmlformats.org/markup-compatibility/2006">
          <mc:Choice Requires="x14">
            <control shapeId="27689" r:id="rId18" name="Check Box 41">
              <controlPr defaultSize="0" autoFill="0" autoLine="0" autoPict="0">
                <anchor moveWithCells="1">
                  <from>
                    <xdr:col>39</xdr:col>
                    <xdr:colOff>9525</xdr:colOff>
                    <xdr:row>60</xdr:row>
                    <xdr:rowOff>85725</xdr:rowOff>
                  </from>
                  <to>
                    <xdr:col>40</xdr:col>
                    <xdr:colOff>85725</xdr:colOff>
                    <xdr:row>60</xdr:row>
                    <xdr:rowOff>314325</xdr:rowOff>
                  </to>
                </anchor>
              </controlPr>
            </control>
          </mc:Choice>
        </mc:AlternateContent>
        <mc:AlternateContent xmlns:mc="http://schemas.openxmlformats.org/markup-compatibility/2006">
          <mc:Choice Requires="x14">
            <control shapeId="27690" r:id="rId19" name="Check Box 42">
              <controlPr defaultSize="0" autoFill="0" autoLine="0" autoPict="0">
                <anchor moveWithCells="1">
                  <from>
                    <xdr:col>43</xdr:col>
                    <xdr:colOff>9525</xdr:colOff>
                    <xdr:row>60</xdr:row>
                    <xdr:rowOff>85725</xdr:rowOff>
                  </from>
                  <to>
                    <xdr:col>44</xdr:col>
                    <xdr:colOff>85725</xdr:colOff>
                    <xdr:row>60</xdr:row>
                    <xdr:rowOff>314325</xdr:rowOff>
                  </to>
                </anchor>
              </controlPr>
            </control>
          </mc:Choice>
        </mc:AlternateContent>
        <mc:AlternateContent xmlns:mc="http://schemas.openxmlformats.org/markup-compatibility/2006">
          <mc:Choice Requires="x14">
            <control shapeId="27691" r:id="rId20" name="Check Box 43">
              <controlPr defaultSize="0" autoFill="0" autoLine="0" autoPict="0">
                <anchor moveWithCells="1">
                  <from>
                    <xdr:col>31</xdr:col>
                    <xdr:colOff>9525</xdr:colOff>
                    <xdr:row>61</xdr:row>
                    <xdr:rowOff>85725</xdr:rowOff>
                  </from>
                  <to>
                    <xdr:col>32</xdr:col>
                    <xdr:colOff>85725</xdr:colOff>
                    <xdr:row>61</xdr:row>
                    <xdr:rowOff>314325</xdr:rowOff>
                  </to>
                </anchor>
              </controlPr>
            </control>
          </mc:Choice>
        </mc:AlternateContent>
        <mc:AlternateContent xmlns:mc="http://schemas.openxmlformats.org/markup-compatibility/2006">
          <mc:Choice Requires="x14">
            <control shapeId="27692" r:id="rId21" name="Check Box 44">
              <controlPr defaultSize="0" autoFill="0" autoLine="0" autoPict="0">
                <anchor moveWithCells="1">
                  <from>
                    <xdr:col>35</xdr:col>
                    <xdr:colOff>9525</xdr:colOff>
                    <xdr:row>61</xdr:row>
                    <xdr:rowOff>85725</xdr:rowOff>
                  </from>
                  <to>
                    <xdr:col>36</xdr:col>
                    <xdr:colOff>85725</xdr:colOff>
                    <xdr:row>61</xdr:row>
                    <xdr:rowOff>314325</xdr:rowOff>
                  </to>
                </anchor>
              </controlPr>
            </control>
          </mc:Choice>
        </mc:AlternateContent>
        <mc:AlternateContent xmlns:mc="http://schemas.openxmlformats.org/markup-compatibility/2006">
          <mc:Choice Requires="x14">
            <control shapeId="27693" r:id="rId22" name="Check Box 45">
              <controlPr defaultSize="0" autoFill="0" autoLine="0" autoPict="0">
                <anchor moveWithCells="1">
                  <from>
                    <xdr:col>39</xdr:col>
                    <xdr:colOff>9525</xdr:colOff>
                    <xdr:row>61</xdr:row>
                    <xdr:rowOff>85725</xdr:rowOff>
                  </from>
                  <to>
                    <xdr:col>40</xdr:col>
                    <xdr:colOff>85725</xdr:colOff>
                    <xdr:row>61</xdr:row>
                    <xdr:rowOff>314325</xdr:rowOff>
                  </to>
                </anchor>
              </controlPr>
            </control>
          </mc:Choice>
        </mc:AlternateContent>
        <mc:AlternateContent xmlns:mc="http://schemas.openxmlformats.org/markup-compatibility/2006">
          <mc:Choice Requires="x14">
            <control shapeId="27694" r:id="rId23" name="Check Box 46">
              <controlPr defaultSize="0" autoFill="0" autoLine="0" autoPict="0">
                <anchor moveWithCells="1">
                  <from>
                    <xdr:col>43</xdr:col>
                    <xdr:colOff>9525</xdr:colOff>
                    <xdr:row>61</xdr:row>
                    <xdr:rowOff>85725</xdr:rowOff>
                  </from>
                  <to>
                    <xdr:col>44</xdr:col>
                    <xdr:colOff>85725</xdr:colOff>
                    <xdr:row>61</xdr:row>
                    <xdr:rowOff>314325</xdr:rowOff>
                  </to>
                </anchor>
              </controlPr>
            </control>
          </mc:Choice>
        </mc:AlternateContent>
        <mc:AlternateContent xmlns:mc="http://schemas.openxmlformats.org/markup-compatibility/2006">
          <mc:Choice Requires="x14">
            <control shapeId="27707" r:id="rId24" name="Check Box 59">
              <controlPr defaultSize="0" autoFill="0" autoLine="0" autoPict="0">
                <anchor moveWithCells="1">
                  <from>
                    <xdr:col>47</xdr:col>
                    <xdr:colOff>9525</xdr:colOff>
                    <xdr:row>57</xdr:row>
                    <xdr:rowOff>85725</xdr:rowOff>
                  </from>
                  <to>
                    <xdr:col>48</xdr:col>
                    <xdr:colOff>85725</xdr:colOff>
                    <xdr:row>57</xdr:row>
                    <xdr:rowOff>314325</xdr:rowOff>
                  </to>
                </anchor>
              </controlPr>
            </control>
          </mc:Choice>
        </mc:AlternateContent>
        <mc:AlternateContent xmlns:mc="http://schemas.openxmlformats.org/markup-compatibility/2006">
          <mc:Choice Requires="x14">
            <control shapeId="27708" r:id="rId25" name="Check Box 60">
              <controlPr defaultSize="0" autoFill="0" autoLine="0" autoPict="0">
                <anchor moveWithCells="1">
                  <from>
                    <xdr:col>47</xdr:col>
                    <xdr:colOff>9525</xdr:colOff>
                    <xdr:row>58</xdr:row>
                    <xdr:rowOff>85725</xdr:rowOff>
                  </from>
                  <to>
                    <xdr:col>48</xdr:col>
                    <xdr:colOff>85725</xdr:colOff>
                    <xdr:row>58</xdr:row>
                    <xdr:rowOff>314325</xdr:rowOff>
                  </to>
                </anchor>
              </controlPr>
            </control>
          </mc:Choice>
        </mc:AlternateContent>
        <mc:AlternateContent xmlns:mc="http://schemas.openxmlformats.org/markup-compatibility/2006">
          <mc:Choice Requires="x14">
            <control shapeId="27709" r:id="rId26" name="Check Box 61">
              <controlPr defaultSize="0" autoFill="0" autoLine="0" autoPict="0">
                <anchor moveWithCells="1">
                  <from>
                    <xdr:col>47</xdr:col>
                    <xdr:colOff>9525</xdr:colOff>
                    <xdr:row>59</xdr:row>
                    <xdr:rowOff>85725</xdr:rowOff>
                  </from>
                  <to>
                    <xdr:col>48</xdr:col>
                    <xdr:colOff>85725</xdr:colOff>
                    <xdr:row>59</xdr:row>
                    <xdr:rowOff>314325</xdr:rowOff>
                  </to>
                </anchor>
              </controlPr>
            </control>
          </mc:Choice>
        </mc:AlternateContent>
        <mc:AlternateContent xmlns:mc="http://schemas.openxmlformats.org/markup-compatibility/2006">
          <mc:Choice Requires="x14">
            <control shapeId="27710" r:id="rId27" name="Check Box 62">
              <controlPr defaultSize="0" autoFill="0" autoLine="0" autoPict="0">
                <anchor moveWithCells="1">
                  <from>
                    <xdr:col>47</xdr:col>
                    <xdr:colOff>9525</xdr:colOff>
                    <xdr:row>60</xdr:row>
                    <xdr:rowOff>85725</xdr:rowOff>
                  </from>
                  <to>
                    <xdr:col>48</xdr:col>
                    <xdr:colOff>85725</xdr:colOff>
                    <xdr:row>60</xdr:row>
                    <xdr:rowOff>314325</xdr:rowOff>
                  </to>
                </anchor>
              </controlPr>
            </control>
          </mc:Choice>
        </mc:AlternateContent>
        <mc:AlternateContent xmlns:mc="http://schemas.openxmlformats.org/markup-compatibility/2006">
          <mc:Choice Requires="x14">
            <control shapeId="27711" r:id="rId28" name="Check Box 63">
              <controlPr defaultSize="0" autoFill="0" autoLine="0" autoPict="0">
                <anchor moveWithCells="1">
                  <from>
                    <xdr:col>47</xdr:col>
                    <xdr:colOff>9525</xdr:colOff>
                    <xdr:row>61</xdr:row>
                    <xdr:rowOff>85725</xdr:rowOff>
                  </from>
                  <to>
                    <xdr:col>48</xdr:col>
                    <xdr:colOff>85725</xdr:colOff>
                    <xdr:row>61</xdr:row>
                    <xdr:rowOff>314325</xdr:rowOff>
                  </to>
                </anchor>
              </controlPr>
            </control>
          </mc:Choice>
        </mc:AlternateContent>
        <mc:AlternateContent xmlns:mc="http://schemas.openxmlformats.org/markup-compatibility/2006">
          <mc:Choice Requires="x14">
            <control shapeId="27714" r:id="rId29" name="Option Button 66">
              <controlPr defaultSize="0" autoFill="0" autoLine="0" autoPict="0">
                <anchor moveWithCells="1">
                  <from>
                    <xdr:col>19</xdr:col>
                    <xdr:colOff>152400</xdr:colOff>
                    <xdr:row>62</xdr:row>
                    <xdr:rowOff>19050</xdr:rowOff>
                  </from>
                  <to>
                    <xdr:col>22</xdr:col>
                    <xdr:colOff>104775</xdr:colOff>
                    <xdr:row>64</xdr:row>
                    <xdr:rowOff>76200</xdr:rowOff>
                  </to>
                </anchor>
              </controlPr>
            </control>
          </mc:Choice>
        </mc:AlternateContent>
        <mc:AlternateContent xmlns:mc="http://schemas.openxmlformats.org/markup-compatibility/2006">
          <mc:Choice Requires="x14">
            <control shapeId="27716" r:id="rId30" name="Option Button 68">
              <controlPr defaultSize="0" autoFill="0" autoLine="0" autoPict="0">
                <anchor moveWithCells="1">
                  <from>
                    <xdr:col>35</xdr:col>
                    <xdr:colOff>142875</xdr:colOff>
                    <xdr:row>62</xdr:row>
                    <xdr:rowOff>19050</xdr:rowOff>
                  </from>
                  <to>
                    <xdr:col>38</xdr:col>
                    <xdr:colOff>95250</xdr:colOff>
                    <xdr:row>64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9650EE5-3228-4F11-A4F0-971BF237658E}">
          <x14:formula1>
            <xm:f>Sheet1!$B$2:$E$2</xm:f>
          </x14:formula1>
          <xm:sqref>E58:E62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600"/>
  <sheetViews>
    <sheetView topLeftCell="F25" zoomScale="70" zoomScaleNormal="70" workbookViewId="0">
      <selection activeCell="F36" sqref="A36:XFD36"/>
    </sheetView>
  </sheetViews>
  <sheetFormatPr defaultColWidth="9" defaultRowHeight="19.5" x14ac:dyDescent="0.15"/>
  <cols>
    <col min="1" max="1" width="23.875" style="11" bestFit="1" customWidth="1"/>
    <col min="2" max="2" width="23.875" style="11" customWidth="1"/>
    <col min="3" max="6" width="17.875" style="11" customWidth="1"/>
    <col min="7" max="25" width="16.5" style="11" customWidth="1"/>
    <col min="26" max="16384" width="9" style="11"/>
  </cols>
  <sheetData>
    <row r="1" spans="1:15" x14ac:dyDescent="0.15">
      <c r="A1" s="10" t="s">
        <v>137</v>
      </c>
      <c r="B1" s="10"/>
    </row>
    <row r="2" spans="1:15" ht="53.45" customHeight="1" x14ac:dyDescent="0.15">
      <c r="A2" s="33" t="s">
        <v>45</v>
      </c>
      <c r="B2" s="35" t="s">
        <v>268</v>
      </c>
      <c r="C2" s="35" t="s">
        <v>88</v>
      </c>
      <c r="D2" s="36" t="s">
        <v>89</v>
      </c>
      <c r="E2" s="35" t="s">
        <v>263</v>
      </c>
      <c r="H2" s="12" t="b">
        <v>1</v>
      </c>
      <c r="I2" s="13" t="s">
        <v>54</v>
      </c>
    </row>
    <row r="3" spans="1:15" x14ac:dyDescent="0.15">
      <c r="H3" s="12" t="b">
        <v>0</v>
      </c>
      <c r="I3" s="14" t="s">
        <v>55</v>
      </c>
    </row>
    <row r="4" spans="1:15" x14ac:dyDescent="0.15">
      <c r="A4" s="200" t="s">
        <v>291</v>
      </c>
      <c r="B4" s="19">
        <v>0</v>
      </c>
      <c r="H4" s="12"/>
      <c r="I4" s="14"/>
    </row>
    <row r="5" spans="1:15" x14ac:dyDescent="0.15">
      <c r="H5" s="12"/>
      <c r="I5" s="14"/>
    </row>
    <row r="6" spans="1:15" x14ac:dyDescent="0.15">
      <c r="A6" s="10" t="s">
        <v>62</v>
      </c>
      <c r="B6" s="10"/>
      <c r="C6" s="15" t="s">
        <v>74</v>
      </c>
    </row>
    <row r="7" spans="1:15" ht="39.75" thickBot="1" x14ac:dyDescent="0.2">
      <c r="A7" s="34" t="s">
        <v>21</v>
      </c>
      <c r="B7" s="34"/>
      <c r="C7" s="34" t="s">
        <v>85</v>
      </c>
      <c r="D7" s="16" t="s">
        <v>63</v>
      </c>
      <c r="F7" s="98" t="s">
        <v>205</v>
      </c>
      <c r="G7" s="98" t="s">
        <v>206</v>
      </c>
      <c r="H7" s="98" t="s">
        <v>207</v>
      </c>
      <c r="I7" s="98" t="s">
        <v>229</v>
      </c>
    </row>
    <row r="8" spans="1:15" ht="20.25" thickTop="1" x14ac:dyDescent="0.15">
      <c r="A8" s="17" t="s">
        <v>84</v>
      </c>
      <c r="B8" s="17"/>
      <c r="C8" s="17" t="e">
        <f>IF(#REF!=1,A8,"")</f>
        <v>#REF!</v>
      </c>
      <c r="D8" s="17" t="s">
        <v>64</v>
      </c>
      <c r="F8" s="18" t="s">
        <v>101</v>
      </c>
      <c r="G8" s="18" t="s">
        <v>101</v>
      </c>
      <c r="H8" s="18" t="s">
        <v>83</v>
      </c>
      <c r="I8" s="18" t="s">
        <v>228</v>
      </c>
    </row>
    <row r="9" spans="1:15" x14ac:dyDescent="0.15">
      <c r="A9" s="18" t="s">
        <v>121</v>
      </c>
      <c r="B9" s="18"/>
      <c r="C9" s="18" t="e">
        <f>IF(#REF!=1,A9,"")</f>
        <v>#REF!</v>
      </c>
      <c r="D9" s="18" t="s">
        <v>65</v>
      </c>
      <c r="F9" s="18" t="s">
        <v>83</v>
      </c>
      <c r="G9" s="18" t="s">
        <v>83</v>
      </c>
      <c r="H9" s="19"/>
      <c r="I9" s="19"/>
    </row>
    <row r="10" spans="1:15" x14ac:dyDescent="0.15">
      <c r="A10" s="18" t="s">
        <v>102</v>
      </c>
      <c r="B10" s="18"/>
      <c r="C10" s="18" t="e">
        <f>IF(#REF!=1,A10,"")</f>
        <v>#REF!</v>
      </c>
      <c r="D10" s="18" t="s">
        <v>60</v>
      </c>
      <c r="F10" s="18" t="s">
        <v>102</v>
      </c>
      <c r="G10" s="18" t="s">
        <v>102</v>
      </c>
      <c r="H10" s="19"/>
      <c r="I10" s="19"/>
    </row>
    <row r="11" spans="1:15" x14ac:dyDescent="0.15">
      <c r="A11" s="18" t="s">
        <v>87</v>
      </c>
      <c r="B11" s="18"/>
      <c r="C11" s="18" t="e">
        <f>IF(#REF!=1,A11,"")</f>
        <v>#REF!</v>
      </c>
      <c r="D11" s="18" t="s">
        <v>66</v>
      </c>
      <c r="F11" s="18" t="s">
        <v>87</v>
      </c>
      <c r="G11" s="18" t="s">
        <v>87</v>
      </c>
      <c r="H11" s="19"/>
      <c r="I11" s="19"/>
    </row>
    <row r="13" spans="1:15" x14ac:dyDescent="0.15">
      <c r="A13" s="10" t="s">
        <v>97</v>
      </c>
      <c r="B13" s="10"/>
      <c r="L13" s="10" t="s">
        <v>57</v>
      </c>
      <c r="M13"/>
      <c r="N13"/>
    </row>
    <row r="14" spans="1:15" x14ac:dyDescent="0.15">
      <c r="A14" s="11" t="s">
        <v>110</v>
      </c>
      <c r="B14" s="11" t="s">
        <v>109</v>
      </c>
      <c r="L14" s="130" t="s">
        <v>58</v>
      </c>
      <c r="M14" s="11" t="s">
        <v>48</v>
      </c>
      <c r="N14"/>
      <c r="O14" s="11">
        <v>0</v>
      </c>
    </row>
    <row r="16" spans="1:15" x14ac:dyDescent="0.15">
      <c r="A16" s="11" t="s">
        <v>113</v>
      </c>
      <c r="B16" s="11" t="s">
        <v>222</v>
      </c>
      <c r="C16" s="11" t="s">
        <v>223</v>
      </c>
      <c r="D16" s="11" t="s">
        <v>224</v>
      </c>
      <c r="E16" s="11" t="s">
        <v>225</v>
      </c>
      <c r="F16" s="11" t="s">
        <v>226</v>
      </c>
      <c r="H16" s="11" t="s">
        <v>232</v>
      </c>
      <c r="I16" s="11" t="s">
        <v>233</v>
      </c>
      <c r="J16" s="11" t="s">
        <v>235</v>
      </c>
      <c r="K16" s="11" t="s">
        <v>234</v>
      </c>
    </row>
    <row r="17" spans="1:20" x14ac:dyDescent="0.15">
      <c r="A17" s="11" t="s">
        <v>227</v>
      </c>
      <c r="B17" s="11" t="str">
        <f>A17</f>
        <v>抗体溶液</v>
      </c>
      <c r="C17" s="11" t="str">
        <f>B17</f>
        <v>抗体溶液</v>
      </c>
      <c r="D17" s="11" t="str">
        <f>C17</f>
        <v>抗体溶液</v>
      </c>
      <c r="E17" s="11" t="str">
        <f>D17</f>
        <v>抗体溶液</v>
      </c>
      <c r="F17" s="11" t="str">
        <f>E17</f>
        <v>抗体溶液</v>
      </c>
      <c r="H17" s="11" t="s">
        <v>227</v>
      </c>
      <c r="I17" s="11" t="s">
        <v>227</v>
      </c>
      <c r="J17" s="11" t="s">
        <v>227</v>
      </c>
      <c r="K17" s="11" t="s">
        <v>227</v>
      </c>
    </row>
    <row r="18" spans="1:20" x14ac:dyDescent="0.15">
      <c r="A18" s="11" t="s">
        <v>9</v>
      </c>
      <c r="B18" s="11" t="str">
        <f>IF(OR(NOT(①見積依頼書!$S$58="Rabbit"),ISBLANK(①見積依頼書!$S$58)),Sheet1!$A18,"")</f>
        <v>血清</v>
      </c>
      <c r="C18" s="11" t="str">
        <f>IF(OR(NOT(①見積依頼書!$S$59="Rabbit"),ISBLANK(①見積依頼書!$S$59)),Sheet1!$A18,"")</f>
        <v>血清</v>
      </c>
      <c r="D18" s="11" t="str">
        <f>IF(OR(NOT(①見積依頼書!$S$60="Rabbit"),ISBLANK(①見積依頼書!$S$60)),Sheet1!$A18,"")</f>
        <v>血清</v>
      </c>
      <c r="E18" s="11" t="str">
        <f>IF(OR(NOT(①見積依頼書!$S$61="Rabbit"),ISBLANK(①見積依頼書!$S$61)),Sheet1!$A18,"")</f>
        <v>血清</v>
      </c>
      <c r="F18" s="11" t="str">
        <f>IF(OR(NOT(①見積依頼書!$S$62="Rabbit"),ISBLANK(①見積依頼書!$S$62)),Sheet1!$A18,"")</f>
        <v>血清</v>
      </c>
      <c r="H18" s="11" t="s">
        <v>9</v>
      </c>
      <c r="I18" s="11" t="s">
        <v>9</v>
      </c>
      <c r="K18" s="11" t="s">
        <v>9</v>
      </c>
    </row>
    <row r="19" spans="1:20" x14ac:dyDescent="0.15">
      <c r="A19" s="11" t="s">
        <v>10</v>
      </c>
      <c r="B19" s="11" t="str">
        <f>IF(OR(NOT(①見積依頼書!$S$58="Rabbit"),ISBLANK(①見積依頼書!$S$58)),Sheet1!$A19,"")</f>
        <v>血漿</v>
      </c>
      <c r="C19" s="11" t="str">
        <f>IF(OR(NOT(①見積依頼書!$S$59="Rabbit"),ISBLANK(①見積依頼書!$S$59)),Sheet1!$A19,"")</f>
        <v>血漿</v>
      </c>
      <c r="D19" s="11" t="str">
        <f>IF(OR(NOT(①見積依頼書!$S$60="Rabbit"),ISBLANK(①見積依頼書!$S$60)),Sheet1!$A19,"")</f>
        <v>血漿</v>
      </c>
      <c r="E19" s="11" t="str">
        <f>IF(OR(NOT(①見積依頼書!$S$61="Rabbit"),ISBLANK(①見積依頼書!$S$61)),Sheet1!$A19,"")</f>
        <v>血漿</v>
      </c>
      <c r="F19" s="11" t="str">
        <f>IF(OR(NOT(①見積依頼書!$S$62="Rabbit"),ISBLANK(①見積依頼書!$S$62)),Sheet1!$A19,"")</f>
        <v>血漿</v>
      </c>
      <c r="H19" s="11" t="s">
        <v>10</v>
      </c>
      <c r="I19" s="11" t="s">
        <v>10</v>
      </c>
      <c r="K19" s="11" t="s">
        <v>10</v>
      </c>
    </row>
    <row r="20" spans="1:20" x14ac:dyDescent="0.15">
      <c r="A20" s="11" t="s">
        <v>119</v>
      </c>
      <c r="B20" s="11" t="str">
        <f>IF(OR(①見積依頼書!$S$58="Human",ISBLANK(①見積依頼書!$S$58)),Sheet1!$A20,"")</f>
        <v>初乳</v>
      </c>
      <c r="C20" s="11" t="str">
        <f>IF(OR(①見積依頼書!$S$59="Human",ISBLANK(①見積依頼書!$S$59)),Sheet1!$A20,"")</f>
        <v>初乳</v>
      </c>
      <c r="D20" s="11" t="str">
        <f>IF(OR(①見積依頼書!$S$60="Human",ISBLANK(①見積依頼書!$S$60)),Sheet1!$A20,"")</f>
        <v>初乳</v>
      </c>
      <c r="E20" s="11" t="str">
        <f>IF(OR(①見積依頼書!$S$61="Human",ISBLANK(①見積依頼書!$S$61)),Sheet1!$A20,"")</f>
        <v>初乳</v>
      </c>
      <c r="F20" s="11" t="str">
        <f>IF(OR(①見積依頼書!$S$62="Human",ISBLANK(①見積依頼書!$S$62)),Sheet1!$A20,"")</f>
        <v>初乳</v>
      </c>
      <c r="H20" s="11" t="s">
        <v>119</v>
      </c>
    </row>
    <row r="21" spans="1:20" x14ac:dyDescent="0.15">
      <c r="A21" s="11" t="s">
        <v>118</v>
      </c>
      <c r="B21" s="11" t="str">
        <f>IF(OR(①見積依頼書!$S$58="Human",ISBLANK(①見積依頼書!$S$58)),Sheet1!$A21,"")</f>
        <v>乳汁</v>
      </c>
      <c r="C21" s="11" t="str">
        <f>IF(OR(①見積依頼書!$S$59="Human",ISBLANK(①見積依頼書!$S$59)),Sheet1!$A21,"")</f>
        <v>乳汁</v>
      </c>
      <c r="D21" s="11" t="str">
        <f>IF(OR(①見積依頼書!$S$60="Human",ISBLANK(①見積依頼書!$S$60)),Sheet1!$A21,"")</f>
        <v>乳汁</v>
      </c>
      <c r="E21" s="11" t="str">
        <f>IF(OR(①見積依頼書!$S$61="Human",ISBLANK(①見積依頼書!$S$61)),Sheet1!$A21,"")</f>
        <v>乳汁</v>
      </c>
      <c r="F21" s="11" t="str">
        <f>IF(OR(①見積依頼書!$S$62="Human",ISBLANK(①見積依頼書!$S$62)),Sheet1!$A21,"")</f>
        <v>乳汁</v>
      </c>
      <c r="H21" s="11" t="s">
        <v>118</v>
      </c>
    </row>
    <row r="22" spans="1:20" x14ac:dyDescent="0.15">
      <c r="A22" s="11" t="s">
        <v>114</v>
      </c>
      <c r="B22" s="11" t="str">
        <f>IF(OR(①見積依頼書!$S$58="Human",ISBLANK(①見積依頼書!$S$58)),Sheet1!$A22,"")</f>
        <v>脳脊髄液</v>
      </c>
      <c r="C22" s="11" t="str">
        <f>IF(OR(①見積依頼書!$S$59="Human",ISBLANK(①見積依頼書!$S$59)),Sheet1!$A22,"")</f>
        <v>脳脊髄液</v>
      </c>
      <c r="D22" s="11" t="str">
        <f>IF(OR(①見積依頼書!$S$60="Human",ISBLANK(①見積依頼書!$S$60)),Sheet1!$A22,"")</f>
        <v>脳脊髄液</v>
      </c>
      <c r="E22" s="11" t="str">
        <f>IF(OR(①見積依頼書!$S$61="Human",ISBLANK(①見積依頼書!$S$61)),Sheet1!$A22,"")</f>
        <v>脳脊髄液</v>
      </c>
      <c r="F22" s="11" t="str">
        <f>IF(OR(①見積依頼書!$S$62="Human",ISBLANK(①見積依頼書!$S$62)),Sheet1!$A22,"")</f>
        <v>脳脊髄液</v>
      </c>
      <c r="H22" s="11" t="s">
        <v>114</v>
      </c>
    </row>
    <row r="23" spans="1:20" x14ac:dyDescent="0.15">
      <c r="A23" s="11" t="s">
        <v>115</v>
      </c>
      <c r="B23" s="11" t="str">
        <f>IF(OR(①見積依頼書!$S$58="Human",ISBLANK(①見積依頼書!$S$58)),Sheet1!$A23,"")</f>
        <v>尿</v>
      </c>
      <c r="C23" s="11" t="str">
        <f>IF(OR(①見積依頼書!$S$59="Human",ISBLANK(①見積依頼書!$S$59)),Sheet1!$A23,"")</f>
        <v>尿</v>
      </c>
      <c r="D23" s="11" t="str">
        <f>IF(OR(①見積依頼書!$S$60="Human",ISBLANK(①見積依頼書!$S$60)),Sheet1!$A23,"")</f>
        <v>尿</v>
      </c>
      <c r="E23" s="11" t="str">
        <f>IF(OR(①見積依頼書!$S$61="Human",ISBLANK(①見積依頼書!$S$61)),Sheet1!$A23,"")</f>
        <v>尿</v>
      </c>
      <c r="F23" s="11" t="str">
        <f>IF(OR(①見積依頼書!$S$62="Human",ISBLANK(①見積依頼書!$S$62)),Sheet1!$A23,"")</f>
        <v>尿</v>
      </c>
      <c r="H23" s="11" t="s">
        <v>115</v>
      </c>
    </row>
    <row r="24" spans="1:20" x14ac:dyDescent="0.15">
      <c r="A24" s="11" t="s">
        <v>116</v>
      </c>
      <c r="B24" s="11" t="str">
        <f>IF(OR(①見積依頼書!$S$58="Human",ISBLANK(①見積依頼書!$S$58)),Sheet1!$A24,"")</f>
        <v>唾液</v>
      </c>
      <c r="C24" s="11" t="str">
        <f>IF(OR(①見積依頼書!$S$59="Human",ISBLANK(①見積依頼書!$S$59)),Sheet1!$A24,"")</f>
        <v>唾液</v>
      </c>
      <c r="D24" s="11" t="str">
        <f>IF(OR(①見積依頼書!$S$60="Human",ISBLANK(①見積依頼書!$S$60)),Sheet1!$A24,"")</f>
        <v>唾液</v>
      </c>
      <c r="E24" s="11" t="str">
        <f>IF(OR(①見積依頼書!$S$61="Human",ISBLANK(①見積依頼書!$S$61)),Sheet1!$A24,"")</f>
        <v>唾液</v>
      </c>
      <c r="F24" s="11" t="str">
        <f>IF(OR(①見積依頼書!$S$62="Human",ISBLANK(①見積依頼書!$S$62)),Sheet1!$A24,"")</f>
        <v>唾液</v>
      </c>
      <c r="H24" s="11" t="s">
        <v>116</v>
      </c>
    </row>
    <row r="25" spans="1:20" x14ac:dyDescent="0.15">
      <c r="A25" s="11" t="s">
        <v>120</v>
      </c>
      <c r="B25" s="11" t="str">
        <f>IF(OR(①見積依頼書!$S$58="Human",ISBLANK(①見積依頼書!$S$58)),Sheet1!$A25,"")</f>
        <v>精液</v>
      </c>
      <c r="C25" s="11" t="str">
        <f>IF(OR(①見積依頼書!$S$59="Human",ISBLANK(①見積依頼書!$S$59)),Sheet1!$A25,"")</f>
        <v>精液</v>
      </c>
      <c r="D25" s="11" t="str">
        <f>IF(OR(①見積依頼書!$S$60="Human",ISBLANK(①見積依頼書!$S$60)),Sheet1!$A25,"")</f>
        <v>精液</v>
      </c>
      <c r="E25" s="11" t="str">
        <f>IF(OR(①見積依頼書!$S$61="Human",ISBLANK(①見積依頼書!$S$61)),Sheet1!$A25,"")</f>
        <v>精液</v>
      </c>
      <c r="F25" s="11" t="str">
        <f>IF(OR(①見積依頼書!$S$62="Human",ISBLANK(①見積依頼書!$S$62)),Sheet1!$A25,"")</f>
        <v>精液</v>
      </c>
      <c r="H25" s="11" t="s">
        <v>120</v>
      </c>
    </row>
    <row r="26" spans="1:20" x14ac:dyDescent="0.15">
      <c r="A26" s="11" t="s">
        <v>117</v>
      </c>
      <c r="B26" s="11" t="str">
        <f>IF(OR(①見積依頼書!$S$58="Human",ISBLANK(①見積依頼書!$S$58)),Sheet1!$A26,"")</f>
        <v>涙液</v>
      </c>
      <c r="C26" s="11" t="str">
        <f>IF(OR(①見積依頼書!$S$59="Human",ISBLANK(①見積依頼書!$S$59)),Sheet1!$A26,"")</f>
        <v>涙液</v>
      </c>
      <c r="D26" s="11" t="str">
        <f>IF(OR(①見積依頼書!$S$60="Human",ISBLANK(①見積依頼書!$S$60)),Sheet1!$A26,"")</f>
        <v>涙液</v>
      </c>
      <c r="E26" s="11" t="str">
        <f>IF(OR(①見積依頼書!$S$61="Human",ISBLANK(①見積依頼書!$S$61)),Sheet1!$A26,"")</f>
        <v>涙液</v>
      </c>
      <c r="F26" s="11" t="str">
        <f>IF(OR(①見積依頼書!$S$62="Human",ISBLANK(①見積依頼書!$S$62)),Sheet1!$A26,"")</f>
        <v>涙液</v>
      </c>
      <c r="H26" s="11" t="s">
        <v>117</v>
      </c>
    </row>
    <row r="30" spans="1:20" x14ac:dyDescent="0.15">
      <c r="A30" s="10" t="s">
        <v>135</v>
      </c>
      <c r="B30" s="10"/>
      <c r="C30" s="15"/>
    </row>
    <row r="31" spans="1:20" ht="20.25" thickBot="1" x14ac:dyDescent="0.2">
      <c r="A31" s="34" t="s">
        <v>98</v>
      </c>
      <c r="B31" s="34"/>
      <c r="C31" s="34" t="s">
        <v>91</v>
      </c>
      <c r="D31" s="34" t="s">
        <v>91</v>
      </c>
      <c r="E31" s="34" t="s">
        <v>91</v>
      </c>
      <c r="F31" s="34" t="s">
        <v>91</v>
      </c>
      <c r="G31" s="34" t="s">
        <v>91</v>
      </c>
      <c r="H31" s="16" t="s">
        <v>100</v>
      </c>
      <c r="I31" s="16" t="s">
        <v>100</v>
      </c>
      <c r="J31" s="16" t="s">
        <v>100</v>
      </c>
      <c r="K31" s="16" t="s">
        <v>100</v>
      </c>
      <c r="M31" s="11" t="s">
        <v>112</v>
      </c>
      <c r="N31" s="11" t="s">
        <v>112</v>
      </c>
      <c r="S31" s="98" t="s">
        <v>125</v>
      </c>
      <c r="T31" s="98" t="s">
        <v>126</v>
      </c>
    </row>
    <row r="32" spans="1:20" ht="20.25" thickTop="1" x14ac:dyDescent="0.15">
      <c r="A32" s="37"/>
      <c r="B32" s="37"/>
      <c r="C32" s="37" t="s">
        <v>101</v>
      </c>
      <c r="D32" s="38" t="s">
        <v>83</v>
      </c>
      <c r="E32" s="39" t="s">
        <v>102</v>
      </c>
      <c r="F32" s="39" t="s">
        <v>103</v>
      </c>
      <c r="G32" s="39" t="s">
        <v>236</v>
      </c>
      <c r="H32" s="39" t="s">
        <v>104</v>
      </c>
      <c r="I32" s="39" t="s">
        <v>105</v>
      </c>
      <c r="J32" s="39" t="s">
        <v>106</v>
      </c>
      <c r="K32" s="39" t="s">
        <v>264</v>
      </c>
      <c r="M32" s="11" t="s">
        <v>111</v>
      </c>
      <c r="N32" s="11" t="s">
        <v>100</v>
      </c>
      <c r="O32" s="11" t="s">
        <v>127</v>
      </c>
      <c r="S32" s="19" t="s">
        <v>10</v>
      </c>
      <c r="T32" s="19">
        <v>100</v>
      </c>
    </row>
    <row r="33" spans="1:20" x14ac:dyDescent="0.15">
      <c r="A33" s="11" t="s">
        <v>99</v>
      </c>
      <c r="C33" s="11">
        <f>IF('②生体試料 サンプルシート'!F13="〇", 1,0)</f>
        <v>1</v>
      </c>
      <c r="D33" s="11">
        <f>IF('②生体試料 サンプルシート'!G13="〇", 1,0)</f>
        <v>0</v>
      </c>
      <c r="E33" s="11">
        <f>IF('②生体試料 サンプルシート'!H13="〇", 1,0)</f>
        <v>0</v>
      </c>
      <c r="F33" s="11">
        <f>IF('②生体試料 サンプルシート'!I13="〇", 1,0)</f>
        <v>0</v>
      </c>
      <c r="G33" s="11">
        <f>IF('②生体試料 サンプルシート'!J13="〇", 1,0)</f>
        <v>0</v>
      </c>
      <c r="H33" s="11">
        <f>IF('②生体試料 サンプルシート'!K13="〇", 1,0)</f>
        <v>1</v>
      </c>
      <c r="I33" s="11">
        <f>IF('②生体試料 サンプルシート'!L13="〇", 1,0)</f>
        <v>0</v>
      </c>
      <c r="J33" s="11">
        <f>IF('②生体試料 サンプルシート'!M13="〇", 1,0)</f>
        <v>0</v>
      </c>
      <c r="K33" s="11">
        <f>IF('②生体試料 サンプルシート'!N13="〇", 1,0)</f>
        <v>0</v>
      </c>
      <c r="M33" s="11">
        <f>SUM(C33:G33)</f>
        <v>1</v>
      </c>
      <c r="N33" s="11">
        <f>SUM(H33:K33)</f>
        <v>1</v>
      </c>
      <c r="O33" s="11">
        <f>VLOOKUP('②生体試料 サンプルシート'!E13,$S$32:$T$40,2,FALSE)</f>
        <v>100</v>
      </c>
      <c r="Q33" s="11">
        <f>M33*N33*O33</f>
        <v>100</v>
      </c>
      <c r="S33" s="19" t="s">
        <v>9</v>
      </c>
      <c r="T33" s="19">
        <v>100</v>
      </c>
    </row>
    <row r="34" spans="1:20" x14ac:dyDescent="0.15">
      <c r="A34" s="11" t="s">
        <v>99</v>
      </c>
      <c r="C34" s="11">
        <f>IF('②生体試料 サンプルシート'!F14="〇", 1,0)</f>
        <v>1</v>
      </c>
      <c r="D34" s="11">
        <f>IF('②生体試料 サンプルシート'!G14="〇", 1,0)</f>
        <v>1</v>
      </c>
      <c r="E34" s="11">
        <f>IF('②生体試料 サンプルシート'!H14="〇", 1,0)</f>
        <v>0</v>
      </c>
      <c r="F34" s="11">
        <f>IF('②生体試料 サンプルシート'!I14="〇", 1,0)</f>
        <v>0</v>
      </c>
      <c r="G34" s="11">
        <f>IF('②生体試料 サンプルシート'!J14="〇", 1,0)</f>
        <v>0</v>
      </c>
      <c r="H34" s="11">
        <f>IF('②生体試料 サンプルシート'!K14="〇", 1,0)</f>
        <v>1</v>
      </c>
      <c r="I34" s="11">
        <f>IF('②生体試料 サンプルシート'!L14="〇", 1,0)</f>
        <v>0</v>
      </c>
      <c r="J34" s="11">
        <f>IF('②生体試料 サンプルシート'!M14="〇", 1,0)</f>
        <v>0</v>
      </c>
      <c r="K34" s="11">
        <f>IF('②生体試料 サンプルシート'!N14="〇", 1,0)</f>
        <v>0</v>
      </c>
      <c r="M34" s="11">
        <f t="shared" ref="M34:M55" si="0">SUM(C34:G34)</f>
        <v>2</v>
      </c>
      <c r="N34" s="11">
        <f t="shared" ref="N34:N55" si="1">SUM(H34:K34)</f>
        <v>1</v>
      </c>
      <c r="O34" s="11">
        <f>VLOOKUP('②生体試料 サンプルシート'!E14,$S$32:$T$40,2,FALSE)</f>
        <v>100</v>
      </c>
      <c r="Q34" s="11">
        <f>M34*N34*O34</f>
        <v>200</v>
      </c>
      <c r="S34" s="19" t="s">
        <v>119</v>
      </c>
      <c r="T34" s="19">
        <v>100</v>
      </c>
    </row>
    <row r="35" spans="1:20" x14ac:dyDescent="0.15">
      <c r="A35" s="11" t="s">
        <v>99</v>
      </c>
      <c r="C35" s="11">
        <f>IF('②生体試料 サンプルシート'!F15="〇", 1,0)</f>
        <v>0</v>
      </c>
      <c r="D35" s="11">
        <f>IF('②生体試料 サンプルシート'!G15="〇", 1,0)</f>
        <v>0</v>
      </c>
      <c r="E35" s="11">
        <f>IF('②生体試料 サンプルシート'!H15="〇", 1,0)</f>
        <v>1</v>
      </c>
      <c r="F35" s="11">
        <f>IF('②生体試料 サンプルシート'!I15="〇", 1,0)</f>
        <v>0</v>
      </c>
      <c r="G35" s="11">
        <f>IF('②生体試料 サンプルシート'!J15="〇", 1,0)</f>
        <v>0</v>
      </c>
      <c r="H35" s="11">
        <f>IF('②生体試料 サンプルシート'!K15="〇", 1,0)</f>
        <v>0</v>
      </c>
      <c r="I35" s="11">
        <f>IF('②生体試料 サンプルシート'!L15="〇", 1,0)</f>
        <v>0</v>
      </c>
      <c r="J35" s="11">
        <f>IF('②生体試料 サンプルシート'!M15="〇", 1,0)</f>
        <v>1</v>
      </c>
      <c r="K35" s="11">
        <f>IF('②生体試料 サンプルシート'!N15="〇", 1,0)</f>
        <v>1</v>
      </c>
      <c r="M35" s="11">
        <f t="shared" si="0"/>
        <v>1</v>
      </c>
      <c r="N35" s="11">
        <f t="shared" si="1"/>
        <v>2</v>
      </c>
      <c r="O35" s="11">
        <f>VLOOKUP('②生体試料 サンプルシート'!E15,$S$32:$T$40,2,FALSE)</f>
        <v>300</v>
      </c>
      <c r="Q35" s="11">
        <f t="shared" ref="Q35:Q55" si="2">M35*N35*O35</f>
        <v>600</v>
      </c>
      <c r="S35" s="19" t="s">
        <v>118</v>
      </c>
      <c r="T35" s="19">
        <v>100</v>
      </c>
    </row>
    <row r="36" spans="1:20" x14ac:dyDescent="0.15">
      <c r="A36" s="11">
        <f>'②生体試料 サンプルシート'!A16</f>
        <v>1</v>
      </c>
      <c r="C36" s="11">
        <f>IF('②生体試料 サンプルシート'!F16="〇", 1,0)</f>
        <v>0</v>
      </c>
      <c r="D36" s="11">
        <f>IF('②生体試料 サンプルシート'!G16="〇", 1,0)</f>
        <v>0</v>
      </c>
      <c r="E36" s="11">
        <f>IF('②生体試料 サンプルシート'!H16="〇", 1,0)</f>
        <v>0</v>
      </c>
      <c r="F36" s="11">
        <f>IF('②生体試料 サンプルシート'!I16="〇", 1,0)</f>
        <v>0</v>
      </c>
      <c r="G36" s="11">
        <f>IF('②生体試料 サンプルシート'!J16="〇", 1,0)</f>
        <v>0</v>
      </c>
      <c r="H36" s="11">
        <f>IF('②生体試料 サンプルシート'!K16="〇", 1,0)</f>
        <v>0</v>
      </c>
      <c r="I36" s="11">
        <f>IF('②生体試料 サンプルシート'!L16="〇", 1,0)</f>
        <v>0</v>
      </c>
      <c r="J36" s="11">
        <f>IF('②生体試料 サンプルシート'!M16="〇", 1,0)</f>
        <v>0</v>
      </c>
      <c r="K36" s="11">
        <f>IF('②生体試料 サンプルシート'!N16="〇", 1,0)</f>
        <v>0</v>
      </c>
      <c r="M36" s="11">
        <f t="shared" si="0"/>
        <v>0</v>
      </c>
      <c r="N36" s="11">
        <f>SUM(H36:K36)</f>
        <v>0</v>
      </c>
      <c r="O36" s="11" t="e">
        <f>VLOOKUP('②生体試料 サンプルシート'!E16,$S$32:$T$40,2,FALSE)</f>
        <v>#N/A</v>
      </c>
      <c r="Q36" s="11" t="e">
        <f t="shared" si="2"/>
        <v>#N/A</v>
      </c>
      <c r="S36" s="19" t="s">
        <v>114</v>
      </c>
      <c r="T36" s="19">
        <v>300</v>
      </c>
    </row>
    <row r="37" spans="1:20" x14ac:dyDescent="0.15">
      <c r="A37" s="11">
        <f>'②生体試料 サンプルシート'!A17</f>
        <v>2</v>
      </c>
      <c r="C37" s="11">
        <f>IF('②生体試料 サンプルシート'!F17="〇", 1,0)</f>
        <v>0</v>
      </c>
      <c r="D37" s="11">
        <f>IF('②生体試料 サンプルシート'!G17="〇", 1,0)</f>
        <v>0</v>
      </c>
      <c r="E37" s="11">
        <f>IF('②生体試料 サンプルシート'!H17="〇", 1,0)</f>
        <v>0</v>
      </c>
      <c r="F37" s="11">
        <f>IF('②生体試料 サンプルシート'!I17="〇", 1,0)</f>
        <v>0</v>
      </c>
      <c r="G37" s="11">
        <f>IF('②生体試料 サンプルシート'!J17="〇", 1,0)</f>
        <v>0</v>
      </c>
      <c r="H37" s="11">
        <f>IF('②生体試料 サンプルシート'!K17="〇", 1,0)</f>
        <v>0</v>
      </c>
      <c r="I37" s="11">
        <f>IF('②生体試料 サンプルシート'!L17="〇", 1,0)</f>
        <v>0</v>
      </c>
      <c r="J37" s="11">
        <f>IF('②生体試料 サンプルシート'!M17="〇", 1,0)</f>
        <v>0</v>
      </c>
      <c r="K37" s="11">
        <f>IF('②生体試料 サンプルシート'!N17="〇", 1,0)</f>
        <v>0</v>
      </c>
      <c r="M37" s="11">
        <f t="shared" si="0"/>
        <v>0</v>
      </c>
      <c r="N37" s="11">
        <f t="shared" si="1"/>
        <v>0</v>
      </c>
      <c r="O37" s="11" t="e">
        <f>VLOOKUP('②生体試料 サンプルシート'!E17,$S$32:$T$40,2,FALSE)</f>
        <v>#N/A</v>
      </c>
      <c r="Q37" s="11" t="e">
        <f t="shared" si="2"/>
        <v>#N/A</v>
      </c>
      <c r="S37" s="19" t="s">
        <v>115</v>
      </c>
      <c r="T37" s="19">
        <v>300</v>
      </c>
    </row>
    <row r="38" spans="1:20" x14ac:dyDescent="0.15">
      <c r="A38" s="11">
        <f>'②生体試料 サンプルシート'!A18</f>
        <v>3</v>
      </c>
      <c r="C38" s="11">
        <f>IF('②生体試料 サンプルシート'!F18="〇", 1,0)</f>
        <v>0</v>
      </c>
      <c r="D38" s="11">
        <f>IF('②生体試料 サンプルシート'!G18="〇", 1,0)</f>
        <v>0</v>
      </c>
      <c r="E38" s="11">
        <f>IF('②生体試料 サンプルシート'!H18="〇", 1,0)</f>
        <v>0</v>
      </c>
      <c r="F38" s="11">
        <f>IF('②生体試料 サンプルシート'!I18="〇", 1,0)</f>
        <v>0</v>
      </c>
      <c r="G38" s="11">
        <f>IF('②生体試料 サンプルシート'!J18="〇", 1,0)</f>
        <v>0</v>
      </c>
      <c r="H38" s="11">
        <f>IF('②生体試料 サンプルシート'!K18="〇", 1,0)</f>
        <v>0</v>
      </c>
      <c r="I38" s="11">
        <f>IF('②生体試料 サンプルシート'!L18="〇", 1,0)</f>
        <v>0</v>
      </c>
      <c r="J38" s="11">
        <f>IF('②生体試料 サンプルシート'!M18="〇", 1,0)</f>
        <v>0</v>
      </c>
      <c r="K38" s="11">
        <f>IF('②生体試料 サンプルシート'!N18="〇", 1,0)</f>
        <v>0</v>
      </c>
      <c r="M38" s="11">
        <f t="shared" si="0"/>
        <v>0</v>
      </c>
      <c r="N38" s="11">
        <f t="shared" si="1"/>
        <v>0</v>
      </c>
      <c r="O38" s="11" t="e">
        <f>VLOOKUP('②生体試料 サンプルシート'!E18,$S$32:$T$40,2,FALSE)</f>
        <v>#N/A</v>
      </c>
      <c r="Q38" s="11" t="e">
        <f t="shared" si="2"/>
        <v>#N/A</v>
      </c>
      <c r="S38" s="19" t="s">
        <v>116</v>
      </c>
      <c r="T38" s="19">
        <v>100</v>
      </c>
    </row>
    <row r="39" spans="1:20" x14ac:dyDescent="0.15">
      <c r="A39" s="11">
        <f>'②生体試料 サンプルシート'!A19</f>
        <v>4</v>
      </c>
      <c r="C39" s="11">
        <f>IF('②生体試料 サンプルシート'!F19="〇", 1,0)</f>
        <v>0</v>
      </c>
      <c r="D39" s="11">
        <f>IF('②生体試料 サンプルシート'!G19="〇", 1,0)</f>
        <v>0</v>
      </c>
      <c r="E39" s="11">
        <f>IF('②生体試料 サンプルシート'!H19="〇", 1,0)</f>
        <v>0</v>
      </c>
      <c r="F39" s="11">
        <f>IF('②生体試料 サンプルシート'!I19="〇", 1,0)</f>
        <v>0</v>
      </c>
      <c r="G39" s="11">
        <f>IF('②生体試料 サンプルシート'!J19="〇", 1,0)</f>
        <v>0</v>
      </c>
      <c r="H39" s="11">
        <f>IF('②生体試料 サンプルシート'!K19="〇", 1,0)</f>
        <v>0</v>
      </c>
      <c r="I39" s="11">
        <f>IF('②生体試料 サンプルシート'!L19="〇", 1,0)</f>
        <v>0</v>
      </c>
      <c r="J39" s="11">
        <f>IF('②生体試料 サンプルシート'!M19="〇", 1,0)</f>
        <v>0</v>
      </c>
      <c r="K39" s="11">
        <f>IF('②生体試料 サンプルシート'!N19="〇", 1,0)</f>
        <v>0</v>
      </c>
      <c r="M39" s="11">
        <f t="shared" si="0"/>
        <v>0</v>
      </c>
      <c r="N39" s="11">
        <f t="shared" si="1"/>
        <v>0</v>
      </c>
      <c r="O39" s="11" t="e">
        <f>VLOOKUP('②生体試料 サンプルシート'!E19,$S$32:$T$40,2,FALSE)</f>
        <v>#N/A</v>
      </c>
      <c r="Q39" s="11" t="e">
        <f t="shared" si="2"/>
        <v>#N/A</v>
      </c>
      <c r="S39" s="19" t="s">
        <v>120</v>
      </c>
      <c r="T39" s="19">
        <v>300</v>
      </c>
    </row>
    <row r="40" spans="1:20" x14ac:dyDescent="0.15">
      <c r="A40" s="11">
        <f>'②生体試料 サンプルシート'!A20</f>
        <v>5</v>
      </c>
      <c r="C40" s="11">
        <f>IF('②生体試料 サンプルシート'!F20="〇", 1,0)</f>
        <v>0</v>
      </c>
      <c r="D40" s="11">
        <f>IF('②生体試料 サンプルシート'!G20="〇", 1,0)</f>
        <v>0</v>
      </c>
      <c r="E40" s="11">
        <f>IF('②生体試料 サンプルシート'!H20="〇", 1,0)</f>
        <v>0</v>
      </c>
      <c r="F40" s="11">
        <f>IF('②生体試料 サンプルシート'!I20="〇", 1,0)</f>
        <v>0</v>
      </c>
      <c r="G40" s="11">
        <f>IF('②生体試料 サンプルシート'!J20="〇", 1,0)</f>
        <v>0</v>
      </c>
      <c r="H40" s="11">
        <f>IF('②生体試料 サンプルシート'!K20="〇", 1,0)</f>
        <v>0</v>
      </c>
      <c r="I40" s="11">
        <f>IF('②生体試料 サンプルシート'!L20="〇", 1,0)</f>
        <v>0</v>
      </c>
      <c r="J40" s="11">
        <f>IF('②生体試料 サンプルシート'!M20="〇", 1,0)</f>
        <v>0</v>
      </c>
      <c r="K40" s="11">
        <f>IF('②生体試料 サンプルシート'!N20="〇", 1,0)</f>
        <v>0</v>
      </c>
      <c r="M40" s="11">
        <f t="shared" si="0"/>
        <v>0</v>
      </c>
      <c r="N40" s="11">
        <f t="shared" si="1"/>
        <v>0</v>
      </c>
      <c r="O40" s="11" t="e">
        <f>VLOOKUP('②生体試料 サンプルシート'!E20,$S$32:$T$40,2,FALSE)</f>
        <v>#N/A</v>
      </c>
      <c r="Q40" s="11" t="e">
        <f t="shared" si="2"/>
        <v>#N/A</v>
      </c>
      <c r="S40" s="19" t="s">
        <v>117</v>
      </c>
      <c r="T40" s="19">
        <v>50</v>
      </c>
    </row>
    <row r="41" spans="1:20" x14ac:dyDescent="0.15">
      <c r="A41" s="11">
        <f>'②生体試料 サンプルシート'!A21</f>
        <v>6</v>
      </c>
      <c r="C41" s="11">
        <f>IF('②生体試料 サンプルシート'!F21="〇", 1,0)</f>
        <v>0</v>
      </c>
      <c r="D41" s="11">
        <f>IF('②生体試料 サンプルシート'!G21="〇", 1,0)</f>
        <v>0</v>
      </c>
      <c r="E41" s="11">
        <f>IF('②生体試料 サンプルシート'!H21="〇", 1,0)</f>
        <v>0</v>
      </c>
      <c r="F41" s="11">
        <f>IF('②生体試料 サンプルシート'!I21="〇", 1,0)</f>
        <v>0</v>
      </c>
      <c r="G41" s="11">
        <f>IF('②生体試料 サンプルシート'!J21="〇", 1,0)</f>
        <v>0</v>
      </c>
      <c r="H41" s="11">
        <f>IF('②生体試料 サンプルシート'!K21="〇", 1,0)</f>
        <v>0</v>
      </c>
      <c r="I41" s="11">
        <f>IF('②生体試料 サンプルシート'!L21="〇", 1,0)</f>
        <v>0</v>
      </c>
      <c r="J41" s="11">
        <f>IF('②生体試料 サンプルシート'!M21="〇", 1,0)</f>
        <v>0</v>
      </c>
      <c r="K41" s="11">
        <f>IF('②生体試料 サンプルシート'!N21="〇", 1,0)</f>
        <v>0</v>
      </c>
      <c r="M41" s="11">
        <f>SUM(C41:G41)</f>
        <v>0</v>
      </c>
      <c r="N41" s="11">
        <f t="shared" si="1"/>
        <v>0</v>
      </c>
      <c r="O41" s="11" t="e">
        <f>VLOOKUP('②生体試料 サンプルシート'!E21,$S$32:$T$40,2,FALSE)</f>
        <v>#N/A</v>
      </c>
      <c r="Q41" s="11" t="e">
        <f t="shared" si="2"/>
        <v>#N/A</v>
      </c>
    </row>
    <row r="42" spans="1:20" x14ac:dyDescent="0.15">
      <c r="A42" s="11">
        <f>'②生体試料 サンプルシート'!A22</f>
        <v>7</v>
      </c>
      <c r="C42" s="11">
        <f>IF('②生体試料 サンプルシート'!F22="〇", 1,0)</f>
        <v>0</v>
      </c>
      <c r="D42" s="11">
        <f>IF('②生体試料 サンプルシート'!G22="〇", 1,0)</f>
        <v>0</v>
      </c>
      <c r="E42" s="11">
        <f>IF('②生体試料 サンプルシート'!H22="〇", 1,0)</f>
        <v>0</v>
      </c>
      <c r="F42" s="11">
        <f>IF('②生体試料 サンプルシート'!I22="〇", 1,0)</f>
        <v>0</v>
      </c>
      <c r="G42" s="11">
        <f>IF('②生体試料 サンプルシート'!J22="〇", 1,0)</f>
        <v>0</v>
      </c>
      <c r="H42" s="11">
        <f>IF('②生体試料 サンプルシート'!K22="〇", 1,0)</f>
        <v>0</v>
      </c>
      <c r="I42" s="11">
        <f>IF('②生体試料 サンプルシート'!L22="〇", 1,0)</f>
        <v>0</v>
      </c>
      <c r="J42" s="11">
        <f>IF('②生体試料 サンプルシート'!M22="〇", 1,0)</f>
        <v>0</v>
      </c>
      <c r="K42" s="11">
        <f>IF('②生体試料 サンプルシート'!N22="〇", 1,0)</f>
        <v>0</v>
      </c>
      <c r="M42" s="11">
        <f t="shared" si="0"/>
        <v>0</v>
      </c>
      <c r="N42" s="11">
        <f t="shared" si="1"/>
        <v>0</v>
      </c>
      <c r="O42" s="11" t="e">
        <f>VLOOKUP('②生体試料 サンプルシート'!E22,$S$32:$T$40,2,FALSE)</f>
        <v>#N/A</v>
      </c>
      <c r="Q42" s="11" t="e">
        <f t="shared" si="2"/>
        <v>#N/A</v>
      </c>
    </row>
    <row r="43" spans="1:20" x14ac:dyDescent="0.15">
      <c r="A43" s="11">
        <f>'②生体試料 サンプルシート'!A23</f>
        <v>8</v>
      </c>
      <c r="C43" s="11">
        <f>IF('②生体試料 サンプルシート'!F23="〇", 1,0)</f>
        <v>0</v>
      </c>
      <c r="D43" s="11">
        <f>IF('②生体試料 サンプルシート'!G23="〇", 1,0)</f>
        <v>0</v>
      </c>
      <c r="E43" s="11">
        <f>IF('②生体試料 サンプルシート'!H23="〇", 1,0)</f>
        <v>0</v>
      </c>
      <c r="F43" s="11">
        <f>IF('②生体試料 サンプルシート'!I23="〇", 1,0)</f>
        <v>0</v>
      </c>
      <c r="G43" s="11">
        <f>IF('②生体試料 サンプルシート'!J23="〇", 1,0)</f>
        <v>0</v>
      </c>
      <c r="H43" s="11">
        <f>IF('②生体試料 サンプルシート'!K23="〇", 1,0)</f>
        <v>0</v>
      </c>
      <c r="I43" s="11">
        <f>IF('②生体試料 サンプルシート'!L23="〇", 1,0)</f>
        <v>0</v>
      </c>
      <c r="J43" s="11">
        <f>IF('②生体試料 サンプルシート'!M23="〇", 1,0)</f>
        <v>0</v>
      </c>
      <c r="K43" s="11">
        <f>IF('②生体試料 サンプルシート'!N23="〇", 1,0)</f>
        <v>0</v>
      </c>
      <c r="M43" s="11">
        <f t="shared" si="0"/>
        <v>0</v>
      </c>
      <c r="N43" s="11">
        <f t="shared" si="1"/>
        <v>0</v>
      </c>
      <c r="O43" s="11" t="e">
        <f>VLOOKUP('②生体試料 サンプルシート'!E23,$S$32:$T$40,2,FALSE)</f>
        <v>#N/A</v>
      </c>
      <c r="Q43" s="11" t="e">
        <f t="shared" si="2"/>
        <v>#N/A</v>
      </c>
    </row>
    <row r="44" spans="1:20" x14ac:dyDescent="0.15">
      <c r="A44" s="11">
        <f>'②生体試料 サンプルシート'!A24</f>
        <v>9</v>
      </c>
      <c r="C44" s="11">
        <f>IF('②生体試料 サンプルシート'!F24="〇", 1,0)</f>
        <v>0</v>
      </c>
      <c r="D44" s="11">
        <f>IF('②生体試料 サンプルシート'!G24="〇", 1,0)</f>
        <v>0</v>
      </c>
      <c r="E44" s="11">
        <f>IF('②生体試料 サンプルシート'!H24="〇", 1,0)</f>
        <v>0</v>
      </c>
      <c r="F44" s="11">
        <f>IF('②生体試料 サンプルシート'!I24="〇", 1,0)</f>
        <v>0</v>
      </c>
      <c r="G44" s="11">
        <f>IF('②生体試料 サンプルシート'!J24="〇", 1,0)</f>
        <v>0</v>
      </c>
      <c r="H44" s="11">
        <f>IF('②生体試料 サンプルシート'!K24="〇", 1,0)</f>
        <v>0</v>
      </c>
      <c r="I44" s="11">
        <f>IF('②生体試料 サンプルシート'!L24="〇", 1,0)</f>
        <v>0</v>
      </c>
      <c r="J44" s="11">
        <f>IF('②生体試料 サンプルシート'!M24="〇", 1,0)</f>
        <v>0</v>
      </c>
      <c r="K44" s="11">
        <f>IF('②生体試料 サンプルシート'!N24="〇", 1,0)</f>
        <v>0</v>
      </c>
      <c r="M44" s="11">
        <f t="shared" si="0"/>
        <v>0</v>
      </c>
      <c r="N44" s="11">
        <f t="shared" si="1"/>
        <v>0</v>
      </c>
      <c r="O44" s="11" t="e">
        <f>VLOOKUP('②生体試料 サンプルシート'!E24,$S$32:$T$40,2,FALSE)</f>
        <v>#N/A</v>
      </c>
      <c r="Q44" s="11" t="e">
        <f t="shared" si="2"/>
        <v>#N/A</v>
      </c>
    </row>
    <row r="45" spans="1:20" x14ac:dyDescent="0.15">
      <c r="A45" s="11">
        <f>'②生体試料 サンプルシート'!A25</f>
        <v>10</v>
      </c>
      <c r="C45" s="11">
        <f>IF('②生体試料 サンプルシート'!F25="〇", 1,0)</f>
        <v>0</v>
      </c>
      <c r="D45" s="11">
        <f>IF('②生体試料 サンプルシート'!G25="〇", 1,0)</f>
        <v>0</v>
      </c>
      <c r="E45" s="11">
        <f>IF('②生体試料 サンプルシート'!H25="〇", 1,0)</f>
        <v>0</v>
      </c>
      <c r="F45" s="11">
        <f>IF('②生体試料 サンプルシート'!I25="〇", 1,0)</f>
        <v>0</v>
      </c>
      <c r="G45" s="11">
        <f>IF('②生体試料 サンプルシート'!J25="〇", 1,0)</f>
        <v>0</v>
      </c>
      <c r="H45" s="11">
        <f>IF('②生体試料 サンプルシート'!K25="〇", 1,0)</f>
        <v>0</v>
      </c>
      <c r="I45" s="11">
        <f>IF('②生体試料 サンプルシート'!L25="〇", 1,0)</f>
        <v>0</v>
      </c>
      <c r="J45" s="11">
        <f>IF('②生体試料 サンプルシート'!M25="〇", 1,0)</f>
        <v>0</v>
      </c>
      <c r="K45" s="11">
        <f>IF('②生体試料 サンプルシート'!N25="〇", 1,0)</f>
        <v>0</v>
      </c>
      <c r="M45" s="11">
        <f t="shared" si="0"/>
        <v>0</v>
      </c>
      <c r="N45" s="11">
        <f t="shared" si="1"/>
        <v>0</v>
      </c>
      <c r="O45" s="11" t="e">
        <f>VLOOKUP('②生体試料 サンプルシート'!E25,$S$32:$T$40,2,FALSE)</f>
        <v>#N/A</v>
      </c>
      <c r="Q45" s="11" t="e">
        <f t="shared" si="2"/>
        <v>#N/A</v>
      </c>
    </row>
    <row r="46" spans="1:20" x14ac:dyDescent="0.15">
      <c r="A46" s="11">
        <f>'②生体試料 サンプルシート'!A26</f>
        <v>11</v>
      </c>
      <c r="C46" s="11">
        <f>IF('②生体試料 サンプルシート'!F26="〇", 1,0)</f>
        <v>0</v>
      </c>
      <c r="D46" s="11">
        <f>IF('②生体試料 サンプルシート'!G26="〇", 1,0)</f>
        <v>0</v>
      </c>
      <c r="E46" s="11">
        <f>IF('②生体試料 サンプルシート'!H26="〇", 1,0)</f>
        <v>0</v>
      </c>
      <c r="F46" s="11">
        <f>IF('②生体試料 サンプルシート'!I26="〇", 1,0)</f>
        <v>0</v>
      </c>
      <c r="G46" s="11">
        <f>IF('②生体試料 サンプルシート'!J26="〇", 1,0)</f>
        <v>0</v>
      </c>
      <c r="H46" s="11">
        <f>IF('②生体試料 サンプルシート'!K26="〇", 1,0)</f>
        <v>0</v>
      </c>
      <c r="I46" s="11">
        <f>IF('②生体試料 サンプルシート'!L26="〇", 1,0)</f>
        <v>0</v>
      </c>
      <c r="J46" s="11">
        <f>IF('②生体試料 サンプルシート'!M26="〇", 1,0)</f>
        <v>0</v>
      </c>
      <c r="K46" s="11">
        <f>IF('②生体試料 サンプルシート'!N26="〇", 1,0)</f>
        <v>0</v>
      </c>
      <c r="M46" s="11">
        <f t="shared" si="0"/>
        <v>0</v>
      </c>
      <c r="N46" s="11">
        <f t="shared" si="1"/>
        <v>0</v>
      </c>
      <c r="O46" s="11" t="e">
        <f>VLOOKUP('②生体試料 サンプルシート'!E26,$S$32:$T$40,2,FALSE)</f>
        <v>#N/A</v>
      </c>
      <c r="Q46" s="11" t="e">
        <f t="shared" si="2"/>
        <v>#N/A</v>
      </c>
    </row>
    <row r="47" spans="1:20" x14ac:dyDescent="0.15">
      <c r="A47" s="11">
        <f>'②生体試料 サンプルシート'!A27</f>
        <v>12</v>
      </c>
      <c r="C47" s="11">
        <f>IF('②生体試料 サンプルシート'!F27="〇", 1,0)</f>
        <v>0</v>
      </c>
      <c r="D47" s="11">
        <f>IF('②生体試料 サンプルシート'!G27="〇", 1,0)</f>
        <v>0</v>
      </c>
      <c r="E47" s="11">
        <f>IF('②生体試料 サンプルシート'!H27="〇", 1,0)</f>
        <v>0</v>
      </c>
      <c r="F47" s="11">
        <f>IF('②生体試料 サンプルシート'!I27="〇", 1,0)</f>
        <v>0</v>
      </c>
      <c r="G47" s="11">
        <f>IF('②生体試料 サンプルシート'!J27="〇", 1,0)</f>
        <v>0</v>
      </c>
      <c r="H47" s="11">
        <f>IF('②生体試料 サンプルシート'!K27="〇", 1,0)</f>
        <v>0</v>
      </c>
      <c r="I47" s="11">
        <f>IF('②生体試料 サンプルシート'!L27="〇", 1,0)</f>
        <v>0</v>
      </c>
      <c r="J47" s="11">
        <f>IF('②生体試料 サンプルシート'!M27="〇", 1,0)</f>
        <v>0</v>
      </c>
      <c r="K47" s="11">
        <f>IF('②生体試料 サンプルシート'!N27="〇", 1,0)</f>
        <v>0</v>
      </c>
      <c r="M47" s="11">
        <f t="shared" si="0"/>
        <v>0</v>
      </c>
      <c r="N47" s="11">
        <f t="shared" si="1"/>
        <v>0</v>
      </c>
      <c r="O47" s="11" t="e">
        <f>VLOOKUP('②生体試料 サンプルシート'!E27,$S$32:$T$40,2,FALSE)</f>
        <v>#N/A</v>
      </c>
      <c r="Q47" s="11" t="e">
        <f t="shared" si="2"/>
        <v>#N/A</v>
      </c>
    </row>
    <row r="48" spans="1:20" x14ac:dyDescent="0.15">
      <c r="A48" s="11">
        <f>'②生体試料 サンプルシート'!A28</f>
        <v>13</v>
      </c>
      <c r="C48" s="11">
        <f>IF('②生体試料 サンプルシート'!F28="〇", 1,0)</f>
        <v>0</v>
      </c>
      <c r="D48" s="11">
        <f>IF('②生体試料 サンプルシート'!G28="〇", 1,0)</f>
        <v>0</v>
      </c>
      <c r="E48" s="11">
        <f>IF('②生体試料 サンプルシート'!H28="〇", 1,0)</f>
        <v>0</v>
      </c>
      <c r="F48" s="11">
        <f>IF('②生体試料 サンプルシート'!I28="〇", 1,0)</f>
        <v>0</v>
      </c>
      <c r="G48" s="11">
        <f>IF('②生体試料 サンプルシート'!J28="〇", 1,0)</f>
        <v>0</v>
      </c>
      <c r="H48" s="11">
        <f>IF('②生体試料 サンプルシート'!K28="〇", 1,0)</f>
        <v>0</v>
      </c>
      <c r="I48" s="11">
        <f>IF('②生体試料 サンプルシート'!L28="〇", 1,0)</f>
        <v>0</v>
      </c>
      <c r="J48" s="11">
        <f>IF('②生体試料 サンプルシート'!M28="〇", 1,0)</f>
        <v>0</v>
      </c>
      <c r="K48" s="11">
        <f>IF('②生体試料 サンプルシート'!N28="〇", 1,0)</f>
        <v>0</v>
      </c>
      <c r="M48" s="11">
        <f t="shared" si="0"/>
        <v>0</v>
      </c>
      <c r="N48" s="11">
        <f t="shared" si="1"/>
        <v>0</v>
      </c>
      <c r="O48" s="11" t="e">
        <f>VLOOKUP('②生体試料 サンプルシート'!E28,$S$32:$T$40,2,FALSE)</f>
        <v>#N/A</v>
      </c>
      <c r="Q48" s="11" t="e">
        <f t="shared" si="2"/>
        <v>#N/A</v>
      </c>
    </row>
    <row r="49" spans="1:17" x14ac:dyDescent="0.15">
      <c r="A49" s="11">
        <f>'②生体試料 サンプルシート'!A29</f>
        <v>14</v>
      </c>
      <c r="C49" s="11">
        <f>IF('②生体試料 サンプルシート'!F29="〇", 1,0)</f>
        <v>0</v>
      </c>
      <c r="D49" s="11">
        <f>IF('②生体試料 サンプルシート'!G29="〇", 1,0)</f>
        <v>0</v>
      </c>
      <c r="E49" s="11">
        <f>IF('②生体試料 サンプルシート'!H29="〇", 1,0)</f>
        <v>0</v>
      </c>
      <c r="F49" s="11">
        <f>IF('②生体試料 サンプルシート'!I29="〇", 1,0)</f>
        <v>0</v>
      </c>
      <c r="G49" s="11">
        <f>IF('②生体試料 サンプルシート'!J29="〇", 1,0)</f>
        <v>0</v>
      </c>
      <c r="H49" s="11">
        <f>IF('②生体試料 サンプルシート'!K29="〇", 1,0)</f>
        <v>0</v>
      </c>
      <c r="I49" s="11">
        <f>IF('②生体試料 サンプルシート'!L29="〇", 1,0)</f>
        <v>0</v>
      </c>
      <c r="J49" s="11">
        <f>IF('②生体試料 サンプルシート'!M29="〇", 1,0)</f>
        <v>0</v>
      </c>
      <c r="K49" s="11">
        <f>IF('②生体試料 サンプルシート'!N29="〇", 1,0)</f>
        <v>0</v>
      </c>
      <c r="M49" s="11">
        <f t="shared" si="0"/>
        <v>0</v>
      </c>
      <c r="N49" s="11">
        <f t="shared" si="1"/>
        <v>0</v>
      </c>
      <c r="O49" s="11" t="e">
        <f>VLOOKUP('②生体試料 サンプルシート'!E29,$S$32:$T$40,2,FALSE)</f>
        <v>#N/A</v>
      </c>
      <c r="Q49" s="11" t="e">
        <f t="shared" si="2"/>
        <v>#N/A</v>
      </c>
    </row>
    <row r="50" spans="1:17" x14ac:dyDescent="0.15">
      <c r="A50" s="11">
        <f>'②生体試料 サンプルシート'!A30</f>
        <v>15</v>
      </c>
      <c r="C50" s="11">
        <f>IF('②生体試料 サンプルシート'!F30="〇", 1,0)</f>
        <v>0</v>
      </c>
      <c r="D50" s="11">
        <f>IF('②生体試料 サンプルシート'!G30="〇", 1,0)</f>
        <v>0</v>
      </c>
      <c r="E50" s="11">
        <f>IF('②生体試料 サンプルシート'!H30="〇", 1,0)</f>
        <v>0</v>
      </c>
      <c r="F50" s="11">
        <f>IF('②生体試料 サンプルシート'!I30="〇", 1,0)</f>
        <v>0</v>
      </c>
      <c r="G50" s="11">
        <f>IF('②生体試料 サンプルシート'!J30="〇", 1,0)</f>
        <v>0</v>
      </c>
      <c r="H50" s="11">
        <f>IF('②生体試料 サンプルシート'!K30="〇", 1,0)</f>
        <v>0</v>
      </c>
      <c r="I50" s="11">
        <f>IF('②生体試料 サンプルシート'!L30="〇", 1,0)</f>
        <v>0</v>
      </c>
      <c r="J50" s="11">
        <f>IF('②生体試料 サンプルシート'!M30="〇", 1,0)</f>
        <v>0</v>
      </c>
      <c r="K50" s="11">
        <f>IF('②生体試料 サンプルシート'!N30="〇", 1,0)</f>
        <v>0</v>
      </c>
      <c r="M50" s="11">
        <f t="shared" si="0"/>
        <v>0</v>
      </c>
      <c r="N50" s="11">
        <f t="shared" si="1"/>
        <v>0</v>
      </c>
      <c r="O50" s="11" t="e">
        <f>VLOOKUP('②生体試料 サンプルシート'!E30,$S$32:$T$40,2,FALSE)</f>
        <v>#N/A</v>
      </c>
      <c r="Q50" s="11" t="e">
        <f t="shared" si="2"/>
        <v>#N/A</v>
      </c>
    </row>
    <row r="51" spans="1:17" x14ac:dyDescent="0.15">
      <c r="A51" s="11">
        <f>'②生体試料 サンプルシート'!A31</f>
        <v>16</v>
      </c>
      <c r="C51" s="11">
        <f>IF('②生体試料 サンプルシート'!F31="〇", 1,0)</f>
        <v>0</v>
      </c>
      <c r="D51" s="11">
        <f>IF('②生体試料 サンプルシート'!G31="〇", 1,0)</f>
        <v>0</v>
      </c>
      <c r="E51" s="11">
        <f>IF('②生体試料 サンプルシート'!H31="〇", 1,0)</f>
        <v>0</v>
      </c>
      <c r="F51" s="11">
        <f>IF('②生体試料 サンプルシート'!I31="〇", 1,0)</f>
        <v>0</v>
      </c>
      <c r="G51" s="11">
        <f>IF('②生体試料 サンプルシート'!J31="〇", 1,0)</f>
        <v>0</v>
      </c>
      <c r="H51" s="11">
        <f>IF('②生体試料 サンプルシート'!K31="〇", 1,0)</f>
        <v>0</v>
      </c>
      <c r="I51" s="11">
        <f>IF('②生体試料 サンプルシート'!L31="〇", 1,0)</f>
        <v>0</v>
      </c>
      <c r="J51" s="11">
        <f>IF('②生体試料 サンプルシート'!M31="〇", 1,0)</f>
        <v>0</v>
      </c>
      <c r="K51" s="11">
        <f>IF('②生体試料 サンプルシート'!N31="〇", 1,0)</f>
        <v>0</v>
      </c>
      <c r="M51" s="11">
        <f t="shared" si="0"/>
        <v>0</v>
      </c>
      <c r="N51" s="11">
        <f t="shared" si="1"/>
        <v>0</v>
      </c>
      <c r="O51" s="11" t="e">
        <f>VLOOKUP('②生体試料 サンプルシート'!E31,$S$32:$T$40,2,FALSE)</f>
        <v>#N/A</v>
      </c>
      <c r="Q51" s="11" t="e">
        <f t="shared" si="2"/>
        <v>#N/A</v>
      </c>
    </row>
    <row r="52" spans="1:17" x14ac:dyDescent="0.15">
      <c r="A52" s="11">
        <f>'②生体試料 サンプルシート'!A32</f>
        <v>17</v>
      </c>
      <c r="C52" s="11">
        <f>IF('②生体試料 サンプルシート'!F32="〇", 1,0)</f>
        <v>0</v>
      </c>
      <c r="D52" s="11">
        <f>IF('②生体試料 サンプルシート'!G32="〇", 1,0)</f>
        <v>0</v>
      </c>
      <c r="E52" s="11">
        <f>IF('②生体試料 サンプルシート'!H32="〇", 1,0)</f>
        <v>0</v>
      </c>
      <c r="F52" s="11">
        <f>IF('②生体試料 サンプルシート'!I32="〇", 1,0)</f>
        <v>0</v>
      </c>
      <c r="G52" s="11">
        <f>IF('②生体試料 サンプルシート'!J32="〇", 1,0)</f>
        <v>0</v>
      </c>
      <c r="H52" s="11">
        <f>IF('②生体試料 サンプルシート'!K32="〇", 1,0)</f>
        <v>0</v>
      </c>
      <c r="I52" s="11">
        <f>IF('②生体試料 サンプルシート'!L32="〇", 1,0)</f>
        <v>0</v>
      </c>
      <c r="J52" s="11">
        <f>IF('②生体試料 サンプルシート'!M32="〇", 1,0)</f>
        <v>0</v>
      </c>
      <c r="K52" s="11">
        <f>IF('②生体試料 サンプルシート'!N32="〇", 1,0)</f>
        <v>0</v>
      </c>
      <c r="M52" s="11">
        <f t="shared" si="0"/>
        <v>0</v>
      </c>
      <c r="N52" s="11">
        <f t="shared" si="1"/>
        <v>0</v>
      </c>
      <c r="O52" s="11" t="e">
        <f>VLOOKUP('②生体試料 サンプルシート'!E32,$S$32:$T$40,2,FALSE)</f>
        <v>#N/A</v>
      </c>
      <c r="Q52" s="11" t="e">
        <f t="shared" si="2"/>
        <v>#N/A</v>
      </c>
    </row>
    <row r="53" spans="1:17" x14ac:dyDescent="0.15">
      <c r="A53" s="11">
        <f>'②生体試料 サンプルシート'!A33</f>
        <v>18</v>
      </c>
      <c r="C53" s="11">
        <f>IF('②生体試料 サンプルシート'!F33="〇", 1,0)</f>
        <v>0</v>
      </c>
      <c r="D53" s="11">
        <f>IF('②生体試料 サンプルシート'!G33="〇", 1,0)</f>
        <v>0</v>
      </c>
      <c r="E53" s="11">
        <f>IF('②生体試料 サンプルシート'!H33="〇", 1,0)</f>
        <v>0</v>
      </c>
      <c r="F53" s="11">
        <f>IF('②生体試料 サンプルシート'!I33="〇", 1,0)</f>
        <v>0</v>
      </c>
      <c r="G53" s="11">
        <f>IF('②生体試料 サンプルシート'!J33="〇", 1,0)</f>
        <v>0</v>
      </c>
      <c r="H53" s="11">
        <f>IF('②生体試料 サンプルシート'!K33="〇", 1,0)</f>
        <v>0</v>
      </c>
      <c r="I53" s="11">
        <f>IF('②生体試料 サンプルシート'!L33="〇", 1,0)</f>
        <v>0</v>
      </c>
      <c r="J53" s="11">
        <f>IF('②生体試料 サンプルシート'!M33="〇", 1,0)</f>
        <v>0</v>
      </c>
      <c r="K53" s="11">
        <f>IF('②生体試料 サンプルシート'!N33="〇", 1,0)</f>
        <v>0</v>
      </c>
      <c r="M53" s="11">
        <f t="shared" si="0"/>
        <v>0</v>
      </c>
      <c r="N53" s="11">
        <f t="shared" si="1"/>
        <v>0</v>
      </c>
      <c r="O53" s="11" t="e">
        <f>VLOOKUP('②生体試料 サンプルシート'!E33,$S$32:$T$40,2,FALSE)</f>
        <v>#N/A</v>
      </c>
      <c r="Q53" s="11" t="e">
        <f t="shared" si="2"/>
        <v>#N/A</v>
      </c>
    </row>
    <row r="54" spans="1:17" x14ac:dyDescent="0.15">
      <c r="A54" s="11">
        <f>'②生体試料 サンプルシート'!A34</f>
        <v>19</v>
      </c>
      <c r="C54" s="11">
        <f>IF('②生体試料 サンプルシート'!F34="〇", 1,0)</f>
        <v>0</v>
      </c>
      <c r="D54" s="11">
        <f>IF('②生体試料 サンプルシート'!G34="〇", 1,0)</f>
        <v>0</v>
      </c>
      <c r="E54" s="11">
        <f>IF('②生体試料 サンプルシート'!H34="〇", 1,0)</f>
        <v>0</v>
      </c>
      <c r="F54" s="11">
        <f>IF('②生体試料 サンプルシート'!I34="〇", 1,0)</f>
        <v>0</v>
      </c>
      <c r="G54" s="11">
        <f>IF('②生体試料 サンプルシート'!J34="〇", 1,0)</f>
        <v>0</v>
      </c>
      <c r="H54" s="11">
        <f>IF('②生体試料 サンプルシート'!K34="〇", 1,0)</f>
        <v>0</v>
      </c>
      <c r="I54" s="11">
        <f>IF('②生体試料 サンプルシート'!L34="〇", 1,0)</f>
        <v>0</v>
      </c>
      <c r="J54" s="11">
        <f>IF('②生体試料 サンプルシート'!M34="〇", 1,0)</f>
        <v>0</v>
      </c>
      <c r="K54" s="11">
        <f>IF('②生体試料 サンプルシート'!N34="〇", 1,0)</f>
        <v>0</v>
      </c>
      <c r="M54" s="11">
        <f t="shared" si="0"/>
        <v>0</v>
      </c>
      <c r="N54" s="11">
        <f t="shared" si="1"/>
        <v>0</v>
      </c>
      <c r="O54" s="11" t="e">
        <f>VLOOKUP('②生体試料 サンプルシート'!E34,$S$32:$T$40,2,FALSE)</f>
        <v>#N/A</v>
      </c>
      <c r="Q54" s="11" t="e">
        <f t="shared" si="2"/>
        <v>#N/A</v>
      </c>
    </row>
    <row r="55" spans="1:17" x14ac:dyDescent="0.15">
      <c r="A55" s="11">
        <f>'②生体試料 サンプルシート'!A35</f>
        <v>20</v>
      </c>
      <c r="C55" s="11">
        <f>IF('②生体試料 サンプルシート'!F35="〇", 1,0)</f>
        <v>0</v>
      </c>
      <c r="D55" s="11">
        <f>IF('②生体試料 サンプルシート'!G35="〇", 1,0)</f>
        <v>0</v>
      </c>
      <c r="E55" s="11">
        <f>IF('②生体試料 サンプルシート'!H35="〇", 1,0)</f>
        <v>0</v>
      </c>
      <c r="F55" s="11">
        <f>IF('②生体試料 サンプルシート'!I35="〇", 1,0)</f>
        <v>0</v>
      </c>
      <c r="G55" s="11">
        <f>IF('②生体試料 サンプルシート'!J35="〇", 1,0)</f>
        <v>0</v>
      </c>
      <c r="H55" s="11">
        <f>IF('②生体試料 サンプルシート'!K35="〇", 1,0)</f>
        <v>0</v>
      </c>
      <c r="I55" s="11">
        <f>IF('②生体試料 サンプルシート'!L35="〇", 1,0)</f>
        <v>0</v>
      </c>
      <c r="J55" s="11">
        <f>IF('②生体試料 サンプルシート'!M35="〇", 1,0)</f>
        <v>0</v>
      </c>
      <c r="K55" s="11">
        <f>IF('②生体試料 サンプルシート'!N35="〇", 1,0)</f>
        <v>0</v>
      </c>
      <c r="M55" s="11">
        <f t="shared" si="0"/>
        <v>0</v>
      </c>
      <c r="N55" s="11">
        <f t="shared" si="1"/>
        <v>0</v>
      </c>
      <c r="O55" s="11" t="e">
        <f>VLOOKUP('②生体試料 サンプルシート'!E35,$S$32:$T$40,2,FALSE)</f>
        <v>#N/A</v>
      </c>
      <c r="Q55" s="11" t="e">
        <f t="shared" si="2"/>
        <v>#N/A</v>
      </c>
    </row>
    <row r="56" spans="1:17" x14ac:dyDescent="0.15">
      <c r="A56" s="11">
        <f>'②生体試料 サンプルシート'!A36</f>
        <v>21</v>
      </c>
      <c r="C56" s="11">
        <f>IF('②生体試料 サンプルシート'!F36="〇", 1,0)</f>
        <v>0</v>
      </c>
      <c r="D56" s="11">
        <f>IF('②生体試料 サンプルシート'!G36="〇", 1,0)</f>
        <v>0</v>
      </c>
      <c r="E56" s="11">
        <f>IF('②生体試料 サンプルシート'!H36="〇", 1,0)</f>
        <v>0</v>
      </c>
      <c r="F56" s="11">
        <f>IF('②生体試料 サンプルシート'!I36="〇", 1,0)</f>
        <v>0</v>
      </c>
      <c r="G56" s="11">
        <f>IF('②生体試料 サンプルシート'!J36="〇", 1,0)</f>
        <v>0</v>
      </c>
      <c r="H56" s="11">
        <f>IF('②生体試料 サンプルシート'!K36="〇", 1,0)</f>
        <v>0</v>
      </c>
      <c r="I56" s="11">
        <f>IF('②生体試料 サンプルシート'!L36="〇", 1,0)</f>
        <v>0</v>
      </c>
      <c r="J56" s="11">
        <f>IF('②生体試料 サンプルシート'!M36="〇", 1,0)</f>
        <v>0</v>
      </c>
      <c r="K56" s="11">
        <f>IF('②生体試料 サンプルシート'!N36="〇", 1,0)</f>
        <v>0</v>
      </c>
      <c r="M56" s="11">
        <f t="shared" ref="M56" si="3">SUM(C56:G56)</f>
        <v>0</v>
      </c>
      <c r="N56" s="11">
        <f t="shared" ref="N56" si="4">SUM(H56:K56)</f>
        <v>0</v>
      </c>
      <c r="O56" s="11" t="e">
        <f>VLOOKUP('②生体試料 サンプルシート'!E36,$S$32:$T$40,2,FALSE)</f>
        <v>#N/A</v>
      </c>
      <c r="Q56" s="11" t="e">
        <f t="shared" ref="Q56" si="5">M56*N56*O56</f>
        <v>#N/A</v>
      </c>
    </row>
    <row r="57" spans="1:17" x14ac:dyDescent="0.15">
      <c r="A57" s="11">
        <f>'②生体試料 サンプルシート'!A37</f>
        <v>22</v>
      </c>
      <c r="C57" s="11">
        <f>IF('②生体試料 サンプルシート'!F37="〇", 1,0)</f>
        <v>0</v>
      </c>
      <c r="D57" s="11">
        <f>IF('②生体試料 サンプルシート'!G37="〇", 1,0)</f>
        <v>0</v>
      </c>
      <c r="E57" s="11">
        <f>IF('②生体試料 サンプルシート'!H37="〇", 1,0)</f>
        <v>0</v>
      </c>
      <c r="F57" s="11">
        <f>IF('②生体試料 サンプルシート'!I37="〇", 1,0)</f>
        <v>0</v>
      </c>
      <c r="G57" s="11">
        <f>IF('②生体試料 サンプルシート'!J37="〇", 1,0)</f>
        <v>0</v>
      </c>
      <c r="H57" s="11">
        <f>IF('②生体試料 サンプルシート'!K37="〇", 1,0)</f>
        <v>0</v>
      </c>
      <c r="I57" s="11">
        <f>IF('②生体試料 サンプルシート'!L37="〇", 1,0)</f>
        <v>0</v>
      </c>
      <c r="J57" s="11">
        <f>IF('②生体試料 サンプルシート'!M37="〇", 1,0)</f>
        <v>0</v>
      </c>
      <c r="K57" s="11">
        <f>IF('②生体試料 サンプルシート'!N37="〇", 1,0)</f>
        <v>0</v>
      </c>
      <c r="M57" s="11">
        <f t="shared" ref="M57:M118" si="6">SUM(C57:G57)</f>
        <v>0</v>
      </c>
      <c r="N57" s="11">
        <f t="shared" ref="N57:N118" si="7">SUM(H57:K57)</f>
        <v>0</v>
      </c>
      <c r="O57" s="11" t="e">
        <f>VLOOKUP('②生体試料 サンプルシート'!E37,$S$32:$T$40,2,FALSE)</f>
        <v>#N/A</v>
      </c>
      <c r="Q57" s="11" t="e">
        <f t="shared" ref="Q57:Q118" si="8">M57*N57*O57</f>
        <v>#N/A</v>
      </c>
    </row>
    <row r="58" spans="1:17" x14ac:dyDescent="0.15">
      <c r="A58" s="11">
        <f>'②生体試料 サンプルシート'!A38</f>
        <v>23</v>
      </c>
      <c r="C58" s="11">
        <f>IF('②生体試料 サンプルシート'!F38="〇", 1,0)</f>
        <v>0</v>
      </c>
      <c r="D58" s="11">
        <f>IF('②生体試料 サンプルシート'!G38="〇", 1,0)</f>
        <v>0</v>
      </c>
      <c r="E58" s="11">
        <f>IF('②生体試料 サンプルシート'!H38="〇", 1,0)</f>
        <v>0</v>
      </c>
      <c r="F58" s="11">
        <f>IF('②生体試料 サンプルシート'!I38="〇", 1,0)</f>
        <v>0</v>
      </c>
      <c r="G58" s="11">
        <f>IF('②生体試料 サンプルシート'!J38="〇", 1,0)</f>
        <v>0</v>
      </c>
      <c r="H58" s="11">
        <f>IF('②生体試料 サンプルシート'!K38="〇", 1,0)</f>
        <v>0</v>
      </c>
      <c r="I58" s="11">
        <f>IF('②生体試料 サンプルシート'!L38="〇", 1,0)</f>
        <v>0</v>
      </c>
      <c r="J58" s="11">
        <f>IF('②生体試料 サンプルシート'!M38="〇", 1,0)</f>
        <v>0</v>
      </c>
      <c r="K58" s="11">
        <f>IF('②生体試料 サンプルシート'!N38="〇", 1,0)</f>
        <v>0</v>
      </c>
      <c r="M58" s="11">
        <f t="shared" si="6"/>
        <v>0</v>
      </c>
      <c r="N58" s="11">
        <f t="shared" si="7"/>
        <v>0</v>
      </c>
      <c r="O58" s="11" t="e">
        <f>VLOOKUP('②生体試料 サンプルシート'!E38,$S$32:$T$40,2,FALSE)</f>
        <v>#N/A</v>
      </c>
      <c r="Q58" s="11" t="e">
        <f t="shared" si="8"/>
        <v>#N/A</v>
      </c>
    </row>
    <row r="59" spans="1:17" x14ac:dyDescent="0.15">
      <c r="A59" s="11">
        <f>'②生体試料 サンプルシート'!A39</f>
        <v>24</v>
      </c>
      <c r="C59" s="11">
        <f>IF('②生体試料 サンプルシート'!F39="〇", 1,0)</f>
        <v>0</v>
      </c>
      <c r="D59" s="11">
        <f>IF('②生体試料 サンプルシート'!G39="〇", 1,0)</f>
        <v>0</v>
      </c>
      <c r="E59" s="11">
        <f>IF('②生体試料 サンプルシート'!H39="〇", 1,0)</f>
        <v>0</v>
      </c>
      <c r="F59" s="11">
        <f>IF('②生体試料 サンプルシート'!I39="〇", 1,0)</f>
        <v>0</v>
      </c>
      <c r="G59" s="11">
        <f>IF('②生体試料 サンプルシート'!J39="〇", 1,0)</f>
        <v>0</v>
      </c>
      <c r="H59" s="11">
        <f>IF('②生体試料 サンプルシート'!K39="〇", 1,0)</f>
        <v>0</v>
      </c>
      <c r="I59" s="11">
        <f>IF('②生体試料 サンプルシート'!L39="〇", 1,0)</f>
        <v>0</v>
      </c>
      <c r="J59" s="11">
        <f>IF('②生体試料 サンプルシート'!M39="〇", 1,0)</f>
        <v>0</v>
      </c>
      <c r="K59" s="11">
        <f>IF('②生体試料 サンプルシート'!N39="〇", 1,0)</f>
        <v>0</v>
      </c>
      <c r="M59" s="11">
        <f t="shared" si="6"/>
        <v>0</v>
      </c>
      <c r="N59" s="11">
        <f t="shared" si="7"/>
        <v>0</v>
      </c>
      <c r="O59" s="11" t="e">
        <f>VLOOKUP('②生体試料 サンプルシート'!E39,$S$32:$T$40,2,FALSE)</f>
        <v>#N/A</v>
      </c>
      <c r="Q59" s="11" t="e">
        <f t="shared" si="8"/>
        <v>#N/A</v>
      </c>
    </row>
    <row r="60" spans="1:17" x14ac:dyDescent="0.15">
      <c r="A60" s="11">
        <f>'②生体試料 サンプルシート'!A40</f>
        <v>25</v>
      </c>
      <c r="C60" s="11">
        <f>IF('②生体試料 サンプルシート'!F40="〇", 1,0)</f>
        <v>0</v>
      </c>
      <c r="D60" s="11">
        <f>IF('②生体試料 サンプルシート'!G40="〇", 1,0)</f>
        <v>0</v>
      </c>
      <c r="E60" s="11">
        <f>IF('②生体試料 サンプルシート'!H40="〇", 1,0)</f>
        <v>0</v>
      </c>
      <c r="F60" s="11">
        <f>IF('②生体試料 サンプルシート'!I40="〇", 1,0)</f>
        <v>0</v>
      </c>
      <c r="G60" s="11">
        <f>IF('②生体試料 サンプルシート'!J40="〇", 1,0)</f>
        <v>0</v>
      </c>
      <c r="H60" s="11">
        <f>IF('②生体試料 サンプルシート'!K40="〇", 1,0)</f>
        <v>0</v>
      </c>
      <c r="I60" s="11">
        <f>IF('②生体試料 サンプルシート'!L40="〇", 1,0)</f>
        <v>0</v>
      </c>
      <c r="J60" s="11">
        <f>IF('②生体試料 サンプルシート'!M40="〇", 1,0)</f>
        <v>0</v>
      </c>
      <c r="K60" s="11">
        <f>IF('②生体試料 サンプルシート'!N40="〇", 1,0)</f>
        <v>0</v>
      </c>
      <c r="M60" s="11">
        <f t="shared" si="6"/>
        <v>0</v>
      </c>
      <c r="N60" s="11">
        <f t="shared" si="7"/>
        <v>0</v>
      </c>
      <c r="O60" s="11" t="e">
        <f>VLOOKUP('②生体試料 サンプルシート'!E40,$S$32:$T$40,2,FALSE)</f>
        <v>#N/A</v>
      </c>
      <c r="Q60" s="11" t="e">
        <f t="shared" si="8"/>
        <v>#N/A</v>
      </c>
    </row>
    <row r="61" spans="1:17" x14ac:dyDescent="0.15">
      <c r="A61" s="11">
        <f>'②生体試料 サンプルシート'!A41</f>
        <v>26</v>
      </c>
      <c r="C61" s="11">
        <f>IF('②生体試料 サンプルシート'!F41="〇", 1,0)</f>
        <v>0</v>
      </c>
      <c r="D61" s="11">
        <f>IF('②生体試料 サンプルシート'!G41="〇", 1,0)</f>
        <v>0</v>
      </c>
      <c r="E61" s="11">
        <f>IF('②生体試料 サンプルシート'!H41="〇", 1,0)</f>
        <v>0</v>
      </c>
      <c r="F61" s="11">
        <f>IF('②生体試料 サンプルシート'!I41="〇", 1,0)</f>
        <v>0</v>
      </c>
      <c r="G61" s="11">
        <f>IF('②生体試料 サンプルシート'!J41="〇", 1,0)</f>
        <v>0</v>
      </c>
      <c r="H61" s="11">
        <f>IF('②生体試料 サンプルシート'!K41="〇", 1,0)</f>
        <v>0</v>
      </c>
      <c r="I61" s="11">
        <f>IF('②生体試料 サンプルシート'!L41="〇", 1,0)</f>
        <v>0</v>
      </c>
      <c r="J61" s="11">
        <f>IF('②生体試料 サンプルシート'!M41="〇", 1,0)</f>
        <v>0</v>
      </c>
      <c r="K61" s="11">
        <f>IF('②生体試料 サンプルシート'!N41="〇", 1,0)</f>
        <v>0</v>
      </c>
      <c r="M61" s="11">
        <f t="shared" si="6"/>
        <v>0</v>
      </c>
      <c r="N61" s="11">
        <f t="shared" si="7"/>
        <v>0</v>
      </c>
      <c r="O61" s="11" t="e">
        <f>VLOOKUP('②生体試料 サンプルシート'!E41,$S$32:$T$40,2,FALSE)</f>
        <v>#N/A</v>
      </c>
      <c r="Q61" s="11" t="e">
        <f t="shared" si="8"/>
        <v>#N/A</v>
      </c>
    </row>
    <row r="62" spans="1:17" x14ac:dyDescent="0.15">
      <c r="A62" s="11">
        <f>'②生体試料 サンプルシート'!A42</f>
        <v>27</v>
      </c>
      <c r="C62" s="11">
        <f>IF('②生体試料 サンプルシート'!F42="〇", 1,0)</f>
        <v>0</v>
      </c>
      <c r="D62" s="11">
        <f>IF('②生体試料 サンプルシート'!G42="〇", 1,0)</f>
        <v>0</v>
      </c>
      <c r="E62" s="11">
        <f>IF('②生体試料 サンプルシート'!H42="〇", 1,0)</f>
        <v>0</v>
      </c>
      <c r="F62" s="11">
        <f>IF('②生体試料 サンプルシート'!I42="〇", 1,0)</f>
        <v>0</v>
      </c>
      <c r="G62" s="11">
        <f>IF('②生体試料 サンプルシート'!J42="〇", 1,0)</f>
        <v>0</v>
      </c>
      <c r="H62" s="11">
        <f>IF('②生体試料 サンプルシート'!K42="〇", 1,0)</f>
        <v>0</v>
      </c>
      <c r="I62" s="11">
        <f>IF('②生体試料 サンプルシート'!L42="〇", 1,0)</f>
        <v>0</v>
      </c>
      <c r="J62" s="11">
        <f>IF('②生体試料 サンプルシート'!M42="〇", 1,0)</f>
        <v>0</v>
      </c>
      <c r="K62" s="11">
        <f>IF('②生体試料 サンプルシート'!N42="〇", 1,0)</f>
        <v>0</v>
      </c>
      <c r="M62" s="11">
        <f t="shared" si="6"/>
        <v>0</v>
      </c>
      <c r="N62" s="11">
        <f t="shared" si="7"/>
        <v>0</v>
      </c>
      <c r="O62" s="11" t="e">
        <f>VLOOKUP('②生体試料 サンプルシート'!E42,$S$32:$T$40,2,FALSE)</f>
        <v>#N/A</v>
      </c>
      <c r="Q62" s="11" t="e">
        <f t="shared" si="8"/>
        <v>#N/A</v>
      </c>
    </row>
    <row r="63" spans="1:17" x14ac:dyDescent="0.15">
      <c r="A63" s="11">
        <f>'②生体試料 サンプルシート'!A43</f>
        <v>28</v>
      </c>
      <c r="C63" s="11">
        <f>IF('②生体試料 サンプルシート'!F43="〇", 1,0)</f>
        <v>0</v>
      </c>
      <c r="D63" s="11">
        <f>IF('②生体試料 サンプルシート'!G43="〇", 1,0)</f>
        <v>0</v>
      </c>
      <c r="E63" s="11">
        <f>IF('②生体試料 サンプルシート'!H43="〇", 1,0)</f>
        <v>0</v>
      </c>
      <c r="F63" s="11">
        <f>IF('②生体試料 サンプルシート'!I43="〇", 1,0)</f>
        <v>0</v>
      </c>
      <c r="G63" s="11">
        <f>IF('②生体試料 サンプルシート'!J43="〇", 1,0)</f>
        <v>0</v>
      </c>
      <c r="H63" s="11">
        <f>IF('②生体試料 サンプルシート'!K43="〇", 1,0)</f>
        <v>0</v>
      </c>
      <c r="I63" s="11">
        <f>IF('②生体試料 サンプルシート'!L43="〇", 1,0)</f>
        <v>0</v>
      </c>
      <c r="J63" s="11">
        <f>IF('②生体試料 サンプルシート'!M43="〇", 1,0)</f>
        <v>0</v>
      </c>
      <c r="K63" s="11">
        <f>IF('②生体試料 サンプルシート'!N43="〇", 1,0)</f>
        <v>0</v>
      </c>
      <c r="M63" s="11">
        <f t="shared" si="6"/>
        <v>0</v>
      </c>
      <c r="N63" s="11">
        <f t="shared" si="7"/>
        <v>0</v>
      </c>
      <c r="O63" s="11" t="e">
        <f>VLOOKUP('②生体試料 サンプルシート'!E43,$S$32:$T$40,2,FALSE)</f>
        <v>#N/A</v>
      </c>
      <c r="Q63" s="11" t="e">
        <f t="shared" si="8"/>
        <v>#N/A</v>
      </c>
    </row>
    <row r="64" spans="1:17" x14ac:dyDescent="0.15">
      <c r="A64" s="11">
        <f>'②生体試料 サンプルシート'!A44</f>
        <v>29</v>
      </c>
      <c r="C64" s="11">
        <f>IF('②生体試料 サンプルシート'!F44="〇", 1,0)</f>
        <v>0</v>
      </c>
      <c r="D64" s="11">
        <f>IF('②生体試料 サンプルシート'!G44="〇", 1,0)</f>
        <v>0</v>
      </c>
      <c r="E64" s="11">
        <f>IF('②生体試料 サンプルシート'!H44="〇", 1,0)</f>
        <v>0</v>
      </c>
      <c r="F64" s="11">
        <f>IF('②生体試料 サンプルシート'!I44="〇", 1,0)</f>
        <v>0</v>
      </c>
      <c r="G64" s="11">
        <f>IF('②生体試料 サンプルシート'!J44="〇", 1,0)</f>
        <v>0</v>
      </c>
      <c r="H64" s="11">
        <f>IF('②生体試料 サンプルシート'!K44="〇", 1,0)</f>
        <v>0</v>
      </c>
      <c r="I64" s="11">
        <f>IF('②生体試料 サンプルシート'!L44="〇", 1,0)</f>
        <v>0</v>
      </c>
      <c r="J64" s="11">
        <f>IF('②生体試料 サンプルシート'!M44="〇", 1,0)</f>
        <v>0</v>
      </c>
      <c r="K64" s="11">
        <f>IF('②生体試料 サンプルシート'!N44="〇", 1,0)</f>
        <v>0</v>
      </c>
      <c r="M64" s="11">
        <f t="shared" si="6"/>
        <v>0</v>
      </c>
      <c r="N64" s="11">
        <f t="shared" si="7"/>
        <v>0</v>
      </c>
      <c r="O64" s="11" t="e">
        <f>VLOOKUP('②生体試料 サンプルシート'!E44,$S$32:$T$40,2,FALSE)</f>
        <v>#N/A</v>
      </c>
      <c r="Q64" s="11" t="e">
        <f t="shared" si="8"/>
        <v>#N/A</v>
      </c>
    </row>
    <row r="65" spans="1:17" x14ac:dyDescent="0.15">
      <c r="A65" s="11">
        <f>'②生体試料 サンプルシート'!A45</f>
        <v>30</v>
      </c>
      <c r="C65" s="11">
        <f>IF('②生体試料 サンプルシート'!F45="〇", 1,0)</f>
        <v>0</v>
      </c>
      <c r="D65" s="11">
        <f>IF('②生体試料 サンプルシート'!G45="〇", 1,0)</f>
        <v>0</v>
      </c>
      <c r="E65" s="11">
        <f>IF('②生体試料 サンプルシート'!H45="〇", 1,0)</f>
        <v>0</v>
      </c>
      <c r="F65" s="11">
        <f>IF('②生体試料 サンプルシート'!I45="〇", 1,0)</f>
        <v>0</v>
      </c>
      <c r="G65" s="11">
        <f>IF('②生体試料 サンプルシート'!J45="〇", 1,0)</f>
        <v>0</v>
      </c>
      <c r="H65" s="11">
        <f>IF('②生体試料 サンプルシート'!K45="〇", 1,0)</f>
        <v>0</v>
      </c>
      <c r="I65" s="11">
        <f>IF('②生体試料 サンプルシート'!L45="〇", 1,0)</f>
        <v>0</v>
      </c>
      <c r="J65" s="11">
        <f>IF('②生体試料 サンプルシート'!M45="〇", 1,0)</f>
        <v>0</v>
      </c>
      <c r="K65" s="11">
        <f>IF('②生体試料 サンプルシート'!N45="〇", 1,0)</f>
        <v>0</v>
      </c>
      <c r="M65" s="11">
        <f t="shared" si="6"/>
        <v>0</v>
      </c>
      <c r="N65" s="11">
        <f t="shared" si="7"/>
        <v>0</v>
      </c>
      <c r="O65" s="11" t="e">
        <f>VLOOKUP('②生体試料 サンプルシート'!E45,$S$32:$T$40,2,FALSE)</f>
        <v>#N/A</v>
      </c>
      <c r="Q65" s="11" t="e">
        <f t="shared" si="8"/>
        <v>#N/A</v>
      </c>
    </row>
    <row r="66" spans="1:17" x14ac:dyDescent="0.15">
      <c r="A66" s="11">
        <f>'②生体試料 サンプルシート'!A46</f>
        <v>31</v>
      </c>
      <c r="C66" s="11">
        <f>IF('②生体試料 サンプルシート'!F46="〇", 1,0)</f>
        <v>0</v>
      </c>
      <c r="D66" s="11">
        <f>IF('②生体試料 サンプルシート'!G46="〇", 1,0)</f>
        <v>0</v>
      </c>
      <c r="E66" s="11">
        <f>IF('②生体試料 サンプルシート'!H46="〇", 1,0)</f>
        <v>0</v>
      </c>
      <c r="F66" s="11">
        <f>IF('②生体試料 サンプルシート'!I46="〇", 1,0)</f>
        <v>0</v>
      </c>
      <c r="G66" s="11">
        <f>IF('②生体試料 サンプルシート'!J46="〇", 1,0)</f>
        <v>0</v>
      </c>
      <c r="H66" s="11">
        <f>IF('②生体試料 サンプルシート'!K46="〇", 1,0)</f>
        <v>0</v>
      </c>
      <c r="I66" s="11">
        <f>IF('②生体試料 サンプルシート'!L46="〇", 1,0)</f>
        <v>0</v>
      </c>
      <c r="J66" s="11">
        <f>IF('②生体試料 サンプルシート'!M46="〇", 1,0)</f>
        <v>0</v>
      </c>
      <c r="K66" s="11">
        <f>IF('②生体試料 サンプルシート'!N46="〇", 1,0)</f>
        <v>0</v>
      </c>
      <c r="M66" s="11">
        <f t="shared" si="6"/>
        <v>0</v>
      </c>
      <c r="N66" s="11">
        <f t="shared" si="7"/>
        <v>0</v>
      </c>
      <c r="O66" s="11" t="e">
        <f>VLOOKUP('②生体試料 サンプルシート'!E46,$S$32:$T$40,2,FALSE)</f>
        <v>#N/A</v>
      </c>
      <c r="Q66" s="11" t="e">
        <f t="shared" si="8"/>
        <v>#N/A</v>
      </c>
    </row>
    <row r="67" spans="1:17" x14ac:dyDescent="0.15">
      <c r="A67" s="11">
        <f>'②生体試料 サンプルシート'!A47</f>
        <v>32</v>
      </c>
      <c r="C67" s="11">
        <f>IF('②生体試料 サンプルシート'!F47="〇", 1,0)</f>
        <v>0</v>
      </c>
      <c r="D67" s="11">
        <f>IF('②生体試料 サンプルシート'!G47="〇", 1,0)</f>
        <v>0</v>
      </c>
      <c r="E67" s="11">
        <f>IF('②生体試料 サンプルシート'!H47="〇", 1,0)</f>
        <v>0</v>
      </c>
      <c r="F67" s="11">
        <f>IF('②生体試料 サンプルシート'!I47="〇", 1,0)</f>
        <v>0</v>
      </c>
      <c r="G67" s="11">
        <f>IF('②生体試料 サンプルシート'!J47="〇", 1,0)</f>
        <v>0</v>
      </c>
      <c r="H67" s="11">
        <f>IF('②生体試料 サンプルシート'!K47="〇", 1,0)</f>
        <v>0</v>
      </c>
      <c r="I67" s="11">
        <f>IF('②生体試料 サンプルシート'!L47="〇", 1,0)</f>
        <v>0</v>
      </c>
      <c r="J67" s="11">
        <f>IF('②生体試料 サンプルシート'!M47="〇", 1,0)</f>
        <v>0</v>
      </c>
      <c r="K67" s="11">
        <f>IF('②生体試料 サンプルシート'!N47="〇", 1,0)</f>
        <v>0</v>
      </c>
      <c r="M67" s="11">
        <f t="shared" si="6"/>
        <v>0</v>
      </c>
      <c r="N67" s="11">
        <f t="shared" si="7"/>
        <v>0</v>
      </c>
      <c r="O67" s="11" t="e">
        <f>VLOOKUP('②生体試料 サンプルシート'!E47,$S$32:$T$40,2,FALSE)</f>
        <v>#N/A</v>
      </c>
      <c r="Q67" s="11" t="e">
        <f t="shared" si="8"/>
        <v>#N/A</v>
      </c>
    </row>
    <row r="68" spans="1:17" x14ac:dyDescent="0.15">
      <c r="A68" s="11">
        <f>'②生体試料 サンプルシート'!A48</f>
        <v>33</v>
      </c>
      <c r="C68" s="11">
        <f>IF('②生体試料 サンプルシート'!F48="〇", 1,0)</f>
        <v>0</v>
      </c>
      <c r="D68" s="11">
        <f>IF('②生体試料 サンプルシート'!G48="〇", 1,0)</f>
        <v>0</v>
      </c>
      <c r="E68" s="11">
        <f>IF('②生体試料 サンプルシート'!H48="〇", 1,0)</f>
        <v>0</v>
      </c>
      <c r="F68" s="11">
        <f>IF('②生体試料 サンプルシート'!I48="〇", 1,0)</f>
        <v>0</v>
      </c>
      <c r="G68" s="11">
        <f>IF('②生体試料 サンプルシート'!J48="〇", 1,0)</f>
        <v>0</v>
      </c>
      <c r="H68" s="11">
        <f>IF('②生体試料 サンプルシート'!K48="〇", 1,0)</f>
        <v>0</v>
      </c>
      <c r="I68" s="11">
        <f>IF('②生体試料 サンプルシート'!L48="〇", 1,0)</f>
        <v>0</v>
      </c>
      <c r="J68" s="11">
        <f>IF('②生体試料 サンプルシート'!M48="〇", 1,0)</f>
        <v>0</v>
      </c>
      <c r="K68" s="11">
        <f>IF('②生体試料 サンプルシート'!N48="〇", 1,0)</f>
        <v>0</v>
      </c>
      <c r="M68" s="11">
        <f t="shared" si="6"/>
        <v>0</v>
      </c>
      <c r="N68" s="11">
        <f t="shared" si="7"/>
        <v>0</v>
      </c>
      <c r="O68" s="11" t="e">
        <f>VLOOKUP('②生体試料 サンプルシート'!E48,$S$32:$T$40,2,FALSE)</f>
        <v>#N/A</v>
      </c>
      <c r="Q68" s="11" t="e">
        <f t="shared" si="8"/>
        <v>#N/A</v>
      </c>
    </row>
    <row r="69" spans="1:17" x14ac:dyDescent="0.15">
      <c r="A69" s="11">
        <f>'②生体試料 サンプルシート'!A49</f>
        <v>34</v>
      </c>
      <c r="C69" s="11">
        <f>IF('②生体試料 サンプルシート'!F49="〇", 1,0)</f>
        <v>0</v>
      </c>
      <c r="D69" s="11">
        <f>IF('②生体試料 サンプルシート'!G49="〇", 1,0)</f>
        <v>0</v>
      </c>
      <c r="E69" s="11">
        <f>IF('②生体試料 サンプルシート'!H49="〇", 1,0)</f>
        <v>0</v>
      </c>
      <c r="F69" s="11">
        <f>IF('②生体試料 サンプルシート'!I49="〇", 1,0)</f>
        <v>0</v>
      </c>
      <c r="G69" s="11">
        <f>IF('②生体試料 サンプルシート'!J49="〇", 1,0)</f>
        <v>0</v>
      </c>
      <c r="H69" s="11">
        <f>IF('②生体試料 サンプルシート'!K49="〇", 1,0)</f>
        <v>0</v>
      </c>
      <c r="I69" s="11">
        <f>IF('②生体試料 サンプルシート'!L49="〇", 1,0)</f>
        <v>0</v>
      </c>
      <c r="J69" s="11">
        <f>IF('②生体試料 サンプルシート'!M49="〇", 1,0)</f>
        <v>0</v>
      </c>
      <c r="K69" s="11">
        <f>IF('②生体試料 サンプルシート'!N49="〇", 1,0)</f>
        <v>0</v>
      </c>
      <c r="M69" s="11">
        <f t="shared" si="6"/>
        <v>0</v>
      </c>
      <c r="N69" s="11">
        <f t="shared" si="7"/>
        <v>0</v>
      </c>
      <c r="O69" s="11" t="e">
        <f>VLOOKUP('②生体試料 サンプルシート'!E49,$S$32:$T$40,2,FALSE)</f>
        <v>#N/A</v>
      </c>
      <c r="Q69" s="11" t="e">
        <f t="shared" si="8"/>
        <v>#N/A</v>
      </c>
    </row>
    <row r="70" spans="1:17" x14ac:dyDescent="0.15">
      <c r="A70" s="11">
        <f>'②生体試料 サンプルシート'!A50</f>
        <v>35</v>
      </c>
      <c r="C70" s="11">
        <f>IF('②生体試料 サンプルシート'!F50="〇", 1,0)</f>
        <v>0</v>
      </c>
      <c r="D70" s="11">
        <f>IF('②生体試料 サンプルシート'!G50="〇", 1,0)</f>
        <v>0</v>
      </c>
      <c r="E70" s="11">
        <f>IF('②生体試料 サンプルシート'!H50="〇", 1,0)</f>
        <v>0</v>
      </c>
      <c r="F70" s="11">
        <f>IF('②生体試料 サンプルシート'!I50="〇", 1,0)</f>
        <v>0</v>
      </c>
      <c r="G70" s="11">
        <f>IF('②生体試料 サンプルシート'!J50="〇", 1,0)</f>
        <v>0</v>
      </c>
      <c r="H70" s="11">
        <f>IF('②生体試料 サンプルシート'!K50="〇", 1,0)</f>
        <v>0</v>
      </c>
      <c r="I70" s="11">
        <f>IF('②生体試料 サンプルシート'!L50="〇", 1,0)</f>
        <v>0</v>
      </c>
      <c r="J70" s="11">
        <f>IF('②生体試料 サンプルシート'!M50="〇", 1,0)</f>
        <v>0</v>
      </c>
      <c r="K70" s="11">
        <f>IF('②生体試料 サンプルシート'!N50="〇", 1,0)</f>
        <v>0</v>
      </c>
      <c r="M70" s="11">
        <f t="shared" si="6"/>
        <v>0</v>
      </c>
      <c r="N70" s="11">
        <f t="shared" si="7"/>
        <v>0</v>
      </c>
      <c r="O70" s="11" t="e">
        <f>VLOOKUP('②生体試料 サンプルシート'!E50,$S$32:$T$40,2,FALSE)</f>
        <v>#N/A</v>
      </c>
      <c r="Q70" s="11" t="e">
        <f t="shared" si="8"/>
        <v>#N/A</v>
      </c>
    </row>
    <row r="71" spans="1:17" x14ac:dyDescent="0.15">
      <c r="A71" s="11">
        <f>'②生体試料 サンプルシート'!A51</f>
        <v>36</v>
      </c>
      <c r="C71" s="11">
        <f>IF('②生体試料 サンプルシート'!F51="〇", 1,0)</f>
        <v>0</v>
      </c>
      <c r="D71" s="11">
        <f>IF('②生体試料 サンプルシート'!G51="〇", 1,0)</f>
        <v>0</v>
      </c>
      <c r="E71" s="11">
        <f>IF('②生体試料 サンプルシート'!H51="〇", 1,0)</f>
        <v>0</v>
      </c>
      <c r="F71" s="11">
        <f>IF('②生体試料 サンプルシート'!I51="〇", 1,0)</f>
        <v>0</v>
      </c>
      <c r="G71" s="11">
        <f>IF('②生体試料 サンプルシート'!J51="〇", 1,0)</f>
        <v>0</v>
      </c>
      <c r="H71" s="11">
        <f>IF('②生体試料 サンプルシート'!K51="〇", 1,0)</f>
        <v>0</v>
      </c>
      <c r="I71" s="11">
        <f>IF('②生体試料 サンプルシート'!L51="〇", 1,0)</f>
        <v>0</v>
      </c>
      <c r="J71" s="11">
        <f>IF('②生体試料 サンプルシート'!M51="〇", 1,0)</f>
        <v>0</v>
      </c>
      <c r="K71" s="11">
        <f>IF('②生体試料 サンプルシート'!N51="〇", 1,0)</f>
        <v>0</v>
      </c>
      <c r="M71" s="11">
        <f t="shared" si="6"/>
        <v>0</v>
      </c>
      <c r="N71" s="11">
        <f t="shared" si="7"/>
        <v>0</v>
      </c>
      <c r="O71" s="11" t="e">
        <f>VLOOKUP('②生体試料 サンプルシート'!E51,$S$32:$T$40,2,FALSE)</f>
        <v>#N/A</v>
      </c>
      <c r="Q71" s="11" t="e">
        <f t="shared" si="8"/>
        <v>#N/A</v>
      </c>
    </row>
    <row r="72" spans="1:17" x14ac:dyDescent="0.15">
      <c r="A72" s="11">
        <f>'②生体試料 サンプルシート'!A52</f>
        <v>37</v>
      </c>
      <c r="C72" s="11">
        <f>IF('②生体試料 サンプルシート'!F52="〇", 1,0)</f>
        <v>0</v>
      </c>
      <c r="D72" s="11">
        <f>IF('②生体試料 サンプルシート'!G52="〇", 1,0)</f>
        <v>0</v>
      </c>
      <c r="E72" s="11">
        <f>IF('②生体試料 サンプルシート'!H52="〇", 1,0)</f>
        <v>0</v>
      </c>
      <c r="F72" s="11">
        <f>IF('②生体試料 サンプルシート'!I52="〇", 1,0)</f>
        <v>0</v>
      </c>
      <c r="G72" s="11">
        <f>IF('②生体試料 サンプルシート'!J52="〇", 1,0)</f>
        <v>0</v>
      </c>
      <c r="H72" s="11">
        <f>IF('②生体試料 サンプルシート'!K52="〇", 1,0)</f>
        <v>0</v>
      </c>
      <c r="I72" s="11">
        <f>IF('②生体試料 サンプルシート'!L52="〇", 1,0)</f>
        <v>0</v>
      </c>
      <c r="J72" s="11">
        <f>IF('②生体試料 サンプルシート'!M52="〇", 1,0)</f>
        <v>0</v>
      </c>
      <c r="K72" s="11">
        <f>IF('②生体試料 サンプルシート'!N52="〇", 1,0)</f>
        <v>0</v>
      </c>
      <c r="M72" s="11">
        <f t="shared" si="6"/>
        <v>0</v>
      </c>
      <c r="N72" s="11">
        <f t="shared" si="7"/>
        <v>0</v>
      </c>
      <c r="O72" s="11" t="e">
        <f>VLOOKUP('②生体試料 サンプルシート'!E52,$S$32:$T$40,2,FALSE)</f>
        <v>#N/A</v>
      </c>
      <c r="Q72" s="11" t="e">
        <f t="shared" si="8"/>
        <v>#N/A</v>
      </c>
    </row>
    <row r="73" spans="1:17" x14ac:dyDescent="0.15">
      <c r="A73" s="11">
        <f>'②生体試料 サンプルシート'!A53</f>
        <v>38</v>
      </c>
      <c r="C73" s="11">
        <f>IF('②生体試料 サンプルシート'!F53="〇", 1,0)</f>
        <v>0</v>
      </c>
      <c r="D73" s="11">
        <f>IF('②生体試料 サンプルシート'!G53="〇", 1,0)</f>
        <v>0</v>
      </c>
      <c r="E73" s="11">
        <f>IF('②生体試料 サンプルシート'!H53="〇", 1,0)</f>
        <v>0</v>
      </c>
      <c r="F73" s="11">
        <f>IF('②生体試料 サンプルシート'!I53="〇", 1,0)</f>
        <v>0</v>
      </c>
      <c r="G73" s="11">
        <f>IF('②生体試料 サンプルシート'!J53="〇", 1,0)</f>
        <v>0</v>
      </c>
      <c r="H73" s="11">
        <f>IF('②生体試料 サンプルシート'!K53="〇", 1,0)</f>
        <v>0</v>
      </c>
      <c r="I73" s="11">
        <f>IF('②生体試料 サンプルシート'!L53="〇", 1,0)</f>
        <v>0</v>
      </c>
      <c r="J73" s="11">
        <f>IF('②生体試料 サンプルシート'!M53="〇", 1,0)</f>
        <v>0</v>
      </c>
      <c r="K73" s="11">
        <f>IF('②生体試料 サンプルシート'!N53="〇", 1,0)</f>
        <v>0</v>
      </c>
      <c r="M73" s="11">
        <f t="shared" si="6"/>
        <v>0</v>
      </c>
      <c r="N73" s="11">
        <f t="shared" si="7"/>
        <v>0</v>
      </c>
      <c r="O73" s="11" t="e">
        <f>VLOOKUP('②生体試料 サンプルシート'!E53,$S$32:$T$40,2,FALSE)</f>
        <v>#N/A</v>
      </c>
      <c r="Q73" s="11" t="e">
        <f t="shared" si="8"/>
        <v>#N/A</v>
      </c>
    </row>
    <row r="74" spans="1:17" x14ac:dyDescent="0.15">
      <c r="A74" s="11">
        <f>'②生体試料 サンプルシート'!A54</f>
        <v>39</v>
      </c>
      <c r="C74" s="11">
        <f>IF('②生体試料 サンプルシート'!F54="〇", 1,0)</f>
        <v>0</v>
      </c>
      <c r="D74" s="11">
        <f>IF('②生体試料 サンプルシート'!G54="〇", 1,0)</f>
        <v>0</v>
      </c>
      <c r="E74" s="11">
        <f>IF('②生体試料 サンプルシート'!H54="〇", 1,0)</f>
        <v>0</v>
      </c>
      <c r="F74" s="11">
        <f>IF('②生体試料 サンプルシート'!I54="〇", 1,0)</f>
        <v>0</v>
      </c>
      <c r="G74" s="11">
        <f>IF('②生体試料 サンプルシート'!J54="〇", 1,0)</f>
        <v>0</v>
      </c>
      <c r="H74" s="11">
        <f>IF('②生体試料 サンプルシート'!K54="〇", 1,0)</f>
        <v>0</v>
      </c>
      <c r="I74" s="11">
        <f>IF('②生体試料 サンプルシート'!L54="〇", 1,0)</f>
        <v>0</v>
      </c>
      <c r="J74" s="11">
        <f>IF('②生体試料 サンプルシート'!M54="〇", 1,0)</f>
        <v>0</v>
      </c>
      <c r="K74" s="11">
        <f>IF('②生体試料 サンプルシート'!N54="〇", 1,0)</f>
        <v>0</v>
      </c>
      <c r="M74" s="11">
        <f t="shared" si="6"/>
        <v>0</v>
      </c>
      <c r="N74" s="11">
        <f t="shared" si="7"/>
        <v>0</v>
      </c>
      <c r="O74" s="11" t="e">
        <f>VLOOKUP('②生体試料 サンプルシート'!E54,$S$32:$T$40,2,FALSE)</f>
        <v>#N/A</v>
      </c>
      <c r="Q74" s="11" t="e">
        <f t="shared" si="8"/>
        <v>#N/A</v>
      </c>
    </row>
    <row r="75" spans="1:17" x14ac:dyDescent="0.15">
      <c r="A75" s="11">
        <f>'②生体試料 サンプルシート'!A55</f>
        <v>40</v>
      </c>
      <c r="C75" s="11">
        <f>IF('②生体試料 サンプルシート'!F55="〇", 1,0)</f>
        <v>0</v>
      </c>
      <c r="D75" s="11">
        <f>IF('②生体試料 サンプルシート'!G55="〇", 1,0)</f>
        <v>0</v>
      </c>
      <c r="E75" s="11">
        <f>IF('②生体試料 サンプルシート'!H55="〇", 1,0)</f>
        <v>0</v>
      </c>
      <c r="F75" s="11">
        <f>IF('②生体試料 サンプルシート'!I55="〇", 1,0)</f>
        <v>0</v>
      </c>
      <c r="G75" s="11">
        <f>IF('②生体試料 サンプルシート'!J55="〇", 1,0)</f>
        <v>0</v>
      </c>
      <c r="H75" s="11">
        <f>IF('②生体試料 サンプルシート'!K55="〇", 1,0)</f>
        <v>0</v>
      </c>
      <c r="I75" s="11">
        <f>IF('②生体試料 サンプルシート'!L55="〇", 1,0)</f>
        <v>0</v>
      </c>
      <c r="J75" s="11">
        <f>IF('②生体試料 サンプルシート'!M55="〇", 1,0)</f>
        <v>0</v>
      </c>
      <c r="K75" s="11">
        <f>IF('②生体試料 サンプルシート'!N55="〇", 1,0)</f>
        <v>0</v>
      </c>
      <c r="M75" s="11">
        <f t="shared" si="6"/>
        <v>0</v>
      </c>
      <c r="N75" s="11">
        <f t="shared" si="7"/>
        <v>0</v>
      </c>
      <c r="O75" s="11" t="e">
        <f>VLOOKUP('②生体試料 サンプルシート'!E55,$S$32:$T$40,2,FALSE)</f>
        <v>#N/A</v>
      </c>
      <c r="Q75" s="11" t="e">
        <f t="shared" si="8"/>
        <v>#N/A</v>
      </c>
    </row>
    <row r="76" spans="1:17" x14ac:dyDescent="0.15">
      <c r="A76" s="11">
        <f>'②生体試料 サンプルシート'!A56</f>
        <v>41</v>
      </c>
      <c r="C76" s="11">
        <f>IF('②生体試料 サンプルシート'!F56="〇", 1,0)</f>
        <v>0</v>
      </c>
      <c r="D76" s="11">
        <f>IF('②生体試料 サンプルシート'!G56="〇", 1,0)</f>
        <v>0</v>
      </c>
      <c r="E76" s="11">
        <f>IF('②生体試料 サンプルシート'!H56="〇", 1,0)</f>
        <v>0</v>
      </c>
      <c r="F76" s="11">
        <f>IF('②生体試料 サンプルシート'!I56="〇", 1,0)</f>
        <v>0</v>
      </c>
      <c r="G76" s="11">
        <f>IF('②生体試料 サンプルシート'!J56="〇", 1,0)</f>
        <v>0</v>
      </c>
      <c r="H76" s="11">
        <f>IF('②生体試料 サンプルシート'!K56="〇", 1,0)</f>
        <v>0</v>
      </c>
      <c r="I76" s="11">
        <f>IF('②生体試料 サンプルシート'!L56="〇", 1,0)</f>
        <v>0</v>
      </c>
      <c r="J76" s="11">
        <f>IF('②生体試料 サンプルシート'!M56="〇", 1,0)</f>
        <v>0</v>
      </c>
      <c r="K76" s="11">
        <f>IF('②生体試料 サンプルシート'!N56="〇", 1,0)</f>
        <v>0</v>
      </c>
      <c r="M76" s="11">
        <f t="shared" si="6"/>
        <v>0</v>
      </c>
      <c r="N76" s="11">
        <f t="shared" si="7"/>
        <v>0</v>
      </c>
      <c r="O76" s="11" t="e">
        <f>VLOOKUP('②生体試料 サンプルシート'!E56,$S$32:$T$40,2,FALSE)</f>
        <v>#N/A</v>
      </c>
      <c r="Q76" s="11" t="e">
        <f t="shared" si="8"/>
        <v>#N/A</v>
      </c>
    </row>
    <row r="77" spans="1:17" x14ac:dyDescent="0.15">
      <c r="A77" s="11">
        <f>'②生体試料 サンプルシート'!A57</f>
        <v>42</v>
      </c>
      <c r="C77" s="11">
        <f>IF('②生体試料 サンプルシート'!F57="〇", 1,0)</f>
        <v>0</v>
      </c>
      <c r="D77" s="11">
        <f>IF('②生体試料 サンプルシート'!G57="〇", 1,0)</f>
        <v>0</v>
      </c>
      <c r="E77" s="11">
        <f>IF('②生体試料 サンプルシート'!H57="〇", 1,0)</f>
        <v>0</v>
      </c>
      <c r="F77" s="11">
        <f>IF('②生体試料 サンプルシート'!I57="〇", 1,0)</f>
        <v>0</v>
      </c>
      <c r="G77" s="11">
        <f>IF('②生体試料 サンプルシート'!J57="〇", 1,0)</f>
        <v>0</v>
      </c>
      <c r="H77" s="11">
        <f>IF('②生体試料 サンプルシート'!K57="〇", 1,0)</f>
        <v>0</v>
      </c>
      <c r="I77" s="11">
        <f>IF('②生体試料 サンプルシート'!L57="〇", 1,0)</f>
        <v>0</v>
      </c>
      <c r="J77" s="11">
        <f>IF('②生体試料 サンプルシート'!M57="〇", 1,0)</f>
        <v>0</v>
      </c>
      <c r="K77" s="11">
        <f>IF('②生体試料 サンプルシート'!N57="〇", 1,0)</f>
        <v>0</v>
      </c>
      <c r="M77" s="11">
        <f t="shared" si="6"/>
        <v>0</v>
      </c>
      <c r="N77" s="11">
        <f t="shared" si="7"/>
        <v>0</v>
      </c>
      <c r="O77" s="11" t="e">
        <f>VLOOKUP('②生体試料 サンプルシート'!E57,$S$32:$T$40,2,FALSE)</f>
        <v>#N/A</v>
      </c>
      <c r="Q77" s="11" t="e">
        <f t="shared" si="8"/>
        <v>#N/A</v>
      </c>
    </row>
    <row r="78" spans="1:17" x14ac:dyDescent="0.15">
      <c r="A78" s="11">
        <f>'②生体試料 サンプルシート'!A58</f>
        <v>43</v>
      </c>
      <c r="C78" s="11">
        <f>IF('②生体試料 サンプルシート'!F58="〇", 1,0)</f>
        <v>0</v>
      </c>
      <c r="D78" s="11">
        <f>IF('②生体試料 サンプルシート'!G58="〇", 1,0)</f>
        <v>0</v>
      </c>
      <c r="E78" s="11">
        <f>IF('②生体試料 サンプルシート'!H58="〇", 1,0)</f>
        <v>0</v>
      </c>
      <c r="F78" s="11">
        <f>IF('②生体試料 サンプルシート'!I58="〇", 1,0)</f>
        <v>0</v>
      </c>
      <c r="G78" s="11">
        <f>IF('②生体試料 サンプルシート'!J58="〇", 1,0)</f>
        <v>0</v>
      </c>
      <c r="H78" s="11">
        <f>IF('②生体試料 サンプルシート'!K58="〇", 1,0)</f>
        <v>0</v>
      </c>
      <c r="I78" s="11">
        <f>IF('②生体試料 サンプルシート'!L58="〇", 1,0)</f>
        <v>0</v>
      </c>
      <c r="J78" s="11">
        <f>IF('②生体試料 サンプルシート'!M58="〇", 1,0)</f>
        <v>0</v>
      </c>
      <c r="K78" s="11">
        <f>IF('②生体試料 サンプルシート'!N58="〇", 1,0)</f>
        <v>0</v>
      </c>
      <c r="M78" s="11">
        <f t="shared" si="6"/>
        <v>0</v>
      </c>
      <c r="N78" s="11">
        <f t="shared" si="7"/>
        <v>0</v>
      </c>
      <c r="O78" s="11" t="e">
        <f>VLOOKUP('②生体試料 サンプルシート'!E58,$S$32:$T$40,2,FALSE)</f>
        <v>#N/A</v>
      </c>
      <c r="Q78" s="11" t="e">
        <f t="shared" si="8"/>
        <v>#N/A</v>
      </c>
    </row>
    <row r="79" spans="1:17" x14ac:dyDescent="0.15">
      <c r="A79" s="11">
        <f>'②生体試料 サンプルシート'!A59</f>
        <v>44</v>
      </c>
      <c r="C79" s="11">
        <f>IF('②生体試料 サンプルシート'!F59="〇", 1,0)</f>
        <v>0</v>
      </c>
      <c r="D79" s="11">
        <f>IF('②生体試料 サンプルシート'!G59="〇", 1,0)</f>
        <v>0</v>
      </c>
      <c r="E79" s="11">
        <f>IF('②生体試料 サンプルシート'!H59="〇", 1,0)</f>
        <v>0</v>
      </c>
      <c r="F79" s="11">
        <f>IF('②生体試料 サンプルシート'!I59="〇", 1,0)</f>
        <v>0</v>
      </c>
      <c r="G79" s="11">
        <f>IF('②生体試料 サンプルシート'!J59="〇", 1,0)</f>
        <v>0</v>
      </c>
      <c r="H79" s="11">
        <f>IF('②生体試料 サンプルシート'!K59="〇", 1,0)</f>
        <v>0</v>
      </c>
      <c r="I79" s="11">
        <f>IF('②生体試料 サンプルシート'!L59="〇", 1,0)</f>
        <v>0</v>
      </c>
      <c r="J79" s="11">
        <f>IF('②生体試料 サンプルシート'!M59="〇", 1,0)</f>
        <v>0</v>
      </c>
      <c r="K79" s="11">
        <f>IF('②生体試料 サンプルシート'!N59="〇", 1,0)</f>
        <v>0</v>
      </c>
      <c r="M79" s="11">
        <f t="shared" si="6"/>
        <v>0</v>
      </c>
      <c r="N79" s="11">
        <f t="shared" si="7"/>
        <v>0</v>
      </c>
      <c r="O79" s="11" t="e">
        <f>VLOOKUP('②生体試料 サンプルシート'!E59,$S$32:$T$40,2,FALSE)</f>
        <v>#N/A</v>
      </c>
      <c r="Q79" s="11" t="e">
        <f t="shared" si="8"/>
        <v>#N/A</v>
      </c>
    </row>
    <row r="80" spans="1:17" x14ac:dyDescent="0.15">
      <c r="A80" s="11">
        <f>'②生体試料 サンプルシート'!A60</f>
        <v>45</v>
      </c>
      <c r="C80" s="11">
        <f>IF('②生体試料 サンプルシート'!F60="〇", 1,0)</f>
        <v>0</v>
      </c>
      <c r="D80" s="11">
        <f>IF('②生体試料 サンプルシート'!G60="〇", 1,0)</f>
        <v>0</v>
      </c>
      <c r="E80" s="11">
        <f>IF('②生体試料 サンプルシート'!H60="〇", 1,0)</f>
        <v>0</v>
      </c>
      <c r="F80" s="11">
        <f>IF('②生体試料 サンプルシート'!I60="〇", 1,0)</f>
        <v>0</v>
      </c>
      <c r="G80" s="11">
        <f>IF('②生体試料 サンプルシート'!J60="〇", 1,0)</f>
        <v>0</v>
      </c>
      <c r="H80" s="11">
        <f>IF('②生体試料 サンプルシート'!K60="〇", 1,0)</f>
        <v>0</v>
      </c>
      <c r="I80" s="11">
        <f>IF('②生体試料 サンプルシート'!L60="〇", 1,0)</f>
        <v>0</v>
      </c>
      <c r="J80" s="11">
        <f>IF('②生体試料 サンプルシート'!M60="〇", 1,0)</f>
        <v>0</v>
      </c>
      <c r="K80" s="11">
        <f>IF('②生体試料 サンプルシート'!N60="〇", 1,0)</f>
        <v>0</v>
      </c>
      <c r="M80" s="11">
        <f t="shared" si="6"/>
        <v>0</v>
      </c>
      <c r="N80" s="11">
        <f t="shared" si="7"/>
        <v>0</v>
      </c>
      <c r="O80" s="11" t="e">
        <f>VLOOKUP('②生体試料 サンプルシート'!E60,$S$32:$T$40,2,FALSE)</f>
        <v>#N/A</v>
      </c>
      <c r="Q80" s="11" t="e">
        <f t="shared" si="8"/>
        <v>#N/A</v>
      </c>
    </row>
    <row r="81" spans="1:17" x14ac:dyDescent="0.15">
      <c r="A81" s="11">
        <f>'②生体試料 サンプルシート'!A61</f>
        <v>46</v>
      </c>
      <c r="C81" s="11">
        <f>IF('②生体試料 サンプルシート'!F61="〇", 1,0)</f>
        <v>0</v>
      </c>
      <c r="D81" s="11">
        <f>IF('②生体試料 サンプルシート'!G61="〇", 1,0)</f>
        <v>0</v>
      </c>
      <c r="E81" s="11">
        <f>IF('②生体試料 サンプルシート'!H61="〇", 1,0)</f>
        <v>0</v>
      </c>
      <c r="F81" s="11">
        <f>IF('②生体試料 サンプルシート'!I61="〇", 1,0)</f>
        <v>0</v>
      </c>
      <c r="G81" s="11">
        <f>IF('②生体試料 サンプルシート'!J61="〇", 1,0)</f>
        <v>0</v>
      </c>
      <c r="H81" s="11">
        <f>IF('②生体試料 サンプルシート'!K61="〇", 1,0)</f>
        <v>0</v>
      </c>
      <c r="I81" s="11">
        <f>IF('②生体試料 サンプルシート'!L61="〇", 1,0)</f>
        <v>0</v>
      </c>
      <c r="J81" s="11">
        <f>IF('②生体試料 サンプルシート'!M61="〇", 1,0)</f>
        <v>0</v>
      </c>
      <c r="K81" s="11">
        <f>IF('②生体試料 サンプルシート'!N61="〇", 1,0)</f>
        <v>0</v>
      </c>
      <c r="M81" s="11">
        <f t="shared" si="6"/>
        <v>0</v>
      </c>
      <c r="N81" s="11">
        <f t="shared" si="7"/>
        <v>0</v>
      </c>
      <c r="O81" s="11" t="e">
        <f>VLOOKUP('②生体試料 サンプルシート'!E61,$S$32:$T$40,2,FALSE)</f>
        <v>#N/A</v>
      </c>
      <c r="Q81" s="11" t="e">
        <f t="shared" si="8"/>
        <v>#N/A</v>
      </c>
    </row>
    <row r="82" spans="1:17" x14ac:dyDescent="0.15">
      <c r="A82" s="11">
        <f>'②生体試料 サンプルシート'!A62</f>
        <v>47</v>
      </c>
      <c r="C82" s="11">
        <f>IF('②生体試料 サンプルシート'!F62="〇", 1,0)</f>
        <v>0</v>
      </c>
      <c r="D82" s="11">
        <f>IF('②生体試料 サンプルシート'!G62="〇", 1,0)</f>
        <v>0</v>
      </c>
      <c r="E82" s="11">
        <f>IF('②生体試料 サンプルシート'!H62="〇", 1,0)</f>
        <v>0</v>
      </c>
      <c r="F82" s="11">
        <f>IF('②生体試料 サンプルシート'!I62="〇", 1,0)</f>
        <v>0</v>
      </c>
      <c r="G82" s="11">
        <f>IF('②生体試料 サンプルシート'!J62="〇", 1,0)</f>
        <v>0</v>
      </c>
      <c r="H82" s="11">
        <f>IF('②生体試料 サンプルシート'!K62="〇", 1,0)</f>
        <v>0</v>
      </c>
      <c r="I82" s="11">
        <f>IF('②生体試料 サンプルシート'!L62="〇", 1,0)</f>
        <v>0</v>
      </c>
      <c r="J82" s="11">
        <f>IF('②生体試料 サンプルシート'!M62="〇", 1,0)</f>
        <v>0</v>
      </c>
      <c r="K82" s="11">
        <f>IF('②生体試料 サンプルシート'!N62="〇", 1,0)</f>
        <v>0</v>
      </c>
      <c r="M82" s="11">
        <f t="shared" si="6"/>
        <v>0</v>
      </c>
      <c r="N82" s="11">
        <f t="shared" si="7"/>
        <v>0</v>
      </c>
      <c r="O82" s="11" t="e">
        <f>VLOOKUP('②生体試料 サンプルシート'!E62,$S$32:$T$40,2,FALSE)</f>
        <v>#N/A</v>
      </c>
      <c r="Q82" s="11" t="e">
        <f t="shared" si="8"/>
        <v>#N/A</v>
      </c>
    </row>
    <row r="83" spans="1:17" x14ac:dyDescent="0.15">
      <c r="A83" s="11">
        <f>'②生体試料 サンプルシート'!A63</f>
        <v>48</v>
      </c>
      <c r="C83" s="11">
        <f>IF('②生体試料 サンプルシート'!F63="〇", 1,0)</f>
        <v>0</v>
      </c>
      <c r="D83" s="11">
        <f>IF('②生体試料 サンプルシート'!G63="〇", 1,0)</f>
        <v>0</v>
      </c>
      <c r="E83" s="11">
        <f>IF('②生体試料 サンプルシート'!H63="〇", 1,0)</f>
        <v>0</v>
      </c>
      <c r="F83" s="11">
        <f>IF('②生体試料 サンプルシート'!I63="〇", 1,0)</f>
        <v>0</v>
      </c>
      <c r="G83" s="11">
        <f>IF('②生体試料 サンプルシート'!J63="〇", 1,0)</f>
        <v>0</v>
      </c>
      <c r="H83" s="11">
        <f>IF('②生体試料 サンプルシート'!K63="〇", 1,0)</f>
        <v>0</v>
      </c>
      <c r="I83" s="11">
        <f>IF('②生体試料 サンプルシート'!L63="〇", 1,0)</f>
        <v>0</v>
      </c>
      <c r="J83" s="11">
        <f>IF('②生体試料 サンプルシート'!M63="〇", 1,0)</f>
        <v>0</v>
      </c>
      <c r="K83" s="11">
        <f>IF('②生体試料 サンプルシート'!N63="〇", 1,0)</f>
        <v>0</v>
      </c>
      <c r="M83" s="11">
        <f t="shared" si="6"/>
        <v>0</v>
      </c>
      <c r="N83" s="11">
        <f t="shared" si="7"/>
        <v>0</v>
      </c>
      <c r="O83" s="11" t="e">
        <f>VLOOKUP('②生体試料 サンプルシート'!E63,$S$32:$T$40,2,FALSE)</f>
        <v>#N/A</v>
      </c>
      <c r="Q83" s="11" t="e">
        <f t="shared" si="8"/>
        <v>#N/A</v>
      </c>
    </row>
    <row r="84" spans="1:17" x14ac:dyDescent="0.15">
      <c r="A84" s="11">
        <f>'②生体試料 サンプルシート'!A64</f>
        <v>49</v>
      </c>
      <c r="C84" s="11">
        <f>IF('②生体試料 サンプルシート'!F64="〇", 1,0)</f>
        <v>0</v>
      </c>
      <c r="D84" s="11">
        <f>IF('②生体試料 サンプルシート'!G64="〇", 1,0)</f>
        <v>0</v>
      </c>
      <c r="E84" s="11">
        <f>IF('②生体試料 サンプルシート'!H64="〇", 1,0)</f>
        <v>0</v>
      </c>
      <c r="F84" s="11">
        <f>IF('②生体試料 サンプルシート'!I64="〇", 1,0)</f>
        <v>0</v>
      </c>
      <c r="G84" s="11">
        <f>IF('②生体試料 サンプルシート'!J64="〇", 1,0)</f>
        <v>0</v>
      </c>
      <c r="H84" s="11">
        <f>IF('②生体試料 サンプルシート'!K64="〇", 1,0)</f>
        <v>0</v>
      </c>
      <c r="I84" s="11">
        <f>IF('②生体試料 サンプルシート'!L64="〇", 1,0)</f>
        <v>0</v>
      </c>
      <c r="J84" s="11">
        <f>IF('②生体試料 サンプルシート'!M64="〇", 1,0)</f>
        <v>0</v>
      </c>
      <c r="K84" s="11">
        <f>IF('②生体試料 サンプルシート'!N64="〇", 1,0)</f>
        <v>0</v>
      </c>
      <c r="M84" s="11">
        <f t="shared" si="6"/>
        <v>0</v>
      </c>
      <c r="N84" s="11">
        <f t="shared" si="7"/>
        <v>0</v>
      </c>
      <c r="O84" s="11" t="e">
        <f>VLOOKUP('②生体試料 サンプルシート'!E64,$S$32:$T$40,2,FALSE)</f>
        <v>#N/A</v>
      </c>
      <c r="Q84" s="11" t="e">
        <f t="shared" si="8"/>
        <v>#N/A</v>
      </c>
    </row>
    <row r="85" spans="1:17" x14ac:dyDescent="0.15">
      <c r="A85" s="11">
        <f>'②生体試料 サンプルシート'!A65</f>
        <v>50</v>
      </c>
      <c r="C85" s="11">
        <f>IF('②生体試料 サンプルシート'!F65="〇", 1,0)</f>
        <v>0</v>
      </c>
      <c r="D85" s="11">
        <f>IF('②生体試料 サンプルシート'!G65="〇", 1,0)</f>
        <v>0</v>
      </c>
      <c r="E85" s="11">
        <f>IF('②生体試料 サンプルシート'!H65="〇", 1,0)</f>
        <v>0</v>
      </c>
      <c r="F85" s="11">
        <f>IF('②生体試料 サンプルシート'!I65="〇", 1,0)</f>
        <v>0</v>
      </c>
      <c r="G85" s="11">
        <f>IF('②生体試料 サンプルシート'!J65="〇", 1,0)</f>
        <v>0</v>
      </c>
      <c r="H85" s="11">
        <f>IF('②生体試料 サンプルシート'!K65="〇", 1,0)</f>
        <v>0</v>
      </c>
      <c r="I85" s="11">
        <f>IF('②生体試料 サンプルシート'!L65="〇", 1,0)</f>
        <v>0</v>
      </c>
      <c r="J85" s="11">
        <f>IF('②生体試料 サンプルシート'!M65="〇", 1,0)</f>
        <v>0</v>
      </c>
      <c r="K85" s="11">
        <f>IF('②生体試料 サンプルシート'!N65="〇", 1,0)</f>
        <v>0</v>
      </c>
      <c r="M85" s="11">
        <f t="shared" si="6"/>
        <v>0</v>
      </c>
      <c r="N85" s="11">
        <f t="shared" si="7"/>
        <v>0</v>
      </c>
      <c r="O85" s="11" t="e">
        <f>VLOOKUP('②生体試料 サンプルシート'!E65,$S$32:$T$40,2,FALSE)</f>
        <v>#N/A</v>
      </c>
      <c r="Q85" s="11" t="e">
        <f t="shared" si="8"/>
        <v>#N/A</v>
      </c>
    </row>
    <row r="86" spans="1:17" x14ac:dyDescent="0.15">
      <c r="A86" s="11">
        <f>'②生体試料 サンプルシート'!A66</f>
        <v>51</v>
      </c>
      <c r="C86" s="11">
        <f>IF('②生体試料 サンプルシート'!F66="〇", 1,0)</f>
        <v>0</v>
      </c>
      <c r="D86" s="11">
        <f>IF('②生体試料 サンプルシート'!G66="〇", 1,0)</f>
        <v>0</v>
      </c>
      <c r="E86" s="11">
        <f>IF('②生体試料 サンプルシート'!H66="〇", 1,0)</f>
        <v>0</v>
      </c>
      <c r="F86" s="11">
        <f>IF('②生体試料 サンプルシート'!I66="〇", 1,0)</f>
        <v>0</v>
      </c>
      <c r="G86" s="11">
        <f>IF('②生体試料 サンプルシート'!J66="〇", 1,0)</f>
        <v>0</v>
      </c>
      <c r="H86" s="11">
        <f>IF('②生体試料 サンプルシート'!K66="〇", 1,0)</f>
        <v>0</v>
      </c>
      <c r="I86" s="11">
        <f>IF('②生体試料 サンプルシート'!L66="〇", 1,0)</f>
        <v>0</v>
      </c>
      <c r="J86" s="11">
        <f>IF('②生体試料 サンプルシート'!M66="〇", 1,0)</f>
        <v>0</v>
      </c>
      <c r="K86" s="11">
        <f>IF('②生体試料 サンプルシート'!N66="〇", 1,0)</f>
        <v>0</v>
      </c>
      <c r="M86" s="11">
        <f t="shared" si="6"/>
        <v>0</v>
      </c>
      <c r="N86" s="11">
        <f t="shared" si="7"/>
        <v>0</v>
      </c>
      <c r="O86" s="11" t="e">
        <f>VLOOKUP('②生体試料 サンプルシート'!E66,$S$32:$T$40,2,FALSE)</f>
        <v>#N/A</v>
      </c>
      <c r="Q86" s="11" t="e">
        <f t="shared" si="8"/>
        <v>#N/A</v>
      </c>
    </row>
    <row r="87" spans="1:17" x14ac:dyDescent="0.15">
      <c r="A87" s="11">
        <f>'②生体試料 サンプルシート'!A67</f>
        <v>52</v>
      </c>
      <c r="C87" s="11">
        <f>IF('②生体試料 サンプルシート'!F67="〇", 1,0)</f>
        <v>0</v>
      </c>
      <c r="D87" s="11">
        <f>IF('②生体試料 サンプルシート'!G67="〇", 1,0)</f>
        <v>0</v>
      </c>
      <c r="E87" s="11">
        <f>IF('②生体試料 サンプルシート'!H67="〇", 1,0)</f>
        <v>0</v>
      </c>
      <c r="F87" s="11">
        <f>IF('②生体試料 サンプルシート'!I67="〇", 1,0)</f>
        <v>0</v>
      </c>
      <c r="G87" s="11">
        <f>IF('②生体試料 サンプルシート'!J67="〇", 1,0)</f>
        <v>0</v>
      </c>
      <c r="H87" s="11">
        <f>IF('②生体試料 サンプルシート'!K67="〇", 1,0)</f>
        <v>0</v>
      </c>
      <c r="I87" s="11">
        <f>IF('②生体試料 サンプルシート'!L67="〇", 1,0)</f>
        <v>0</v>
      </c>
      <c r="J87" s="11">
        <f>IF('②生体試料 サンプルシート'!M67="〇", 1,0)</f>
        <v>0</v>
      </c>
      <c r="K87" s="11">
        <f>IF('②生体試料 サンプルシート'!N67="〇", 1,0)</f>
        <v>0</v>
      </c>
      <c r="M87" s="11">
        <f t="shared" si="6"/>
        <v>0</v>
      </c>
      <c r="N87" s="11">
        <f t="shared" si="7"/>
        <v>0</v>
      </c>
      <c r="O87" s="11" t="e">
        <f>VLOOKUP('②生体試料 サンプルシート'!E67,$S$32:$T$40,2,FALSE)</f>
        <v>#N/A</v>
      </c>
      <c r="Q87" s="11" t="e">
        <f t="shared" si="8"/>
        <v>#N/A</v>
      </c>
    </row>
    <row r="88" spans="1:17" x14ac:dyDescent="0.15">
      <c r="A88" s="11">
        <f>'②生体試料 サンプルシート'!A68</f>
        <v>53</v>
      </c>
      <c r="C88" s="11">
        <f>IF('②生体試料 サンプルシート'!F68="〇", 1,0)</f>
        <v>0</v>
      </c>
      <c r="D88" s="11">
        <f>IF('②生体試料 サンプルシート'!G68="〇", 1,0)</f>
        <v>0</v>
      </c>
      <c r="E88" s="11">
        <f>IF('②生体試料 サンプルシート'!H68="〇", 1,0)</f>
        <v>0</v>
      </c>
      <c r="F88" s="11">
        <f>IF('②生体試料 サンプルシート'!I68="〇", 1,0)</f>
        <v>0</v>
      </c>
      <c r="G88" s="11">
        <f>IF('②生体試料 サンプルシート'!J68="〇", 1,0)</f>
        <v>0</v>
      </c>
      <c r="H88" s="11">
        <f>IF('②生体試料 サンプルシート'!K68="〇", 1,0)</f>
        <v>0</v>
      </c>
      <c r="I88" s="11">
        <f>IF('②生体試料 サンプルシート'!L68="〇", 1,0)</f>
        <v>0</v>
      </c>
      <c r="J88" s="11">
        <f>IF('②生体試料 サンプルシート'!M68="〇", 1,0)</f>
        <v>0</v>
      </c>
      <c r="K88" s="11">
        <f>IF('②生体試料 サンプルシート'!N68="〇", 1,0)</f>
        <v>0</v>
      </c>
      <c r="M88" s="11">
        <f t="shared" si="6"/>
        <v>0</v>
      </c>
      <c r="N88" s="11">
        <f t="shared" si="7"/>
        <v>0</v>
      </c>
      <c r="O88" s="11" t="e">
        <f>VLOOKUP('②生体試料 サンプルシート'!E68,$S$32:$T$40,2,FALSE)</f>
        <v>#N/A</v>
      </c>
      <c r="Q88" s="11" t="e">
        <f t="shared" si="8"/>
        <v>#N/A</v>
      </c>
    </row>
    <row r="89" spans="1:17" x14ac:dyDescent="0.15">
      <c r="A89" s="11">
        <f>'②生体試料 サンプルシート'!A69</f>
        <v>54</v>
      </c>
      <c r="C89" s="11">
        <f>IF('②生体試料 サンプルシート'!F69="〇", 1,0)</f>
        <v>0</v>
      </c>
      <c r="D89" s="11">
        <f>IF('②生体試料 サンプルシート'!G69="〇", 1,0)</f>
        <v>0</v>
      </c>
      <c r="E89" s="11">
        <f>IF('②生体試料 サンプルシート'!H69="〇", 1,0)</f>
        <v>0</v>
      </c>
      <c r="F89" s="11">
        <f>IF('②生体試料 サンプルシート'!I69="〇", 1,0)</f>
        <v>0</v>
      </c>
      <c r="G89" s="11">
        <f>IF('②生体試料 サンプルシート'!J69="〇", 1,0)</f>
        <v>0</v>
      </c>
      <c r="H89" s="11">
        <f>IF('②生体試料 サンプルシート'!K69="〇", 1,0)</f>
        <v>0</v>
      </c>
      <c r="I89" s="11">
        <f>IF('②生体試料 サンプルシート'!L69="〇", 1,0)</f>
        <v>0</v>
      </c>
      <c r="J89" s="11">
        <f>IF('②生体試料 サンプルシート'!M69="〇", 1,0)</f>
        <v>0</v>
      </c>
      <c r="K89" s="11">
        <f>IF('②生体試料 サンプルシート'!N69="〇", 1,0)</f>
        <v>0</v>
      </c>
      <c r="M89" s="11">
        <f t="shared" si="6"/>
        <v>0</v>
      </c>
      <c r="N89" s="11">
        <f t="shared" si="7"/>
        <v>0</v>
      </c>
      <c r="O89" s="11" t="e">
        <f>VLOOKUP('②生体試料 サンプルシート'!E69,$S$32:$T$40,2,FALSE)</f>
        <v>#N/A</v>
      </c>
      <c r="Q89" s="11" t="e">
        <f t="shared" si="8"/>
        <v>#N/A</v>
      </c>
    </row>
    <row r="90" spans="1:17" x14ac:dyDescent="0.15">
      <c r="A90" s="11">
        <f>'②生体試料 サンプルシート'!A70</f>
        <v>55</v>
      </c>
      <c r="C90" s="11">
        <f>IF('②生体試料 サンプルシート'!F70="〇", 1,0)</f>
        <v>0</v>
      </c>
      <c r="D90" s="11">
        <f>IF('②生体試料 サンプルシート'!G70="〇", 1,0)</f>
        <v>0</v>
      </c>
      <c r="E90" s="11">
        <f>IF('②生体試料 サンプルシート'!H70="〇", 1,0)</f>
        <v>0</v>
      </c>
      <c r="F90" s="11">
        <f>IF('②生体試料 サンプルシート'!I70="〇", 1,0)</f>
        <v>0</v>
      </c>
      <c r="G90" s="11">
        <f>IF('②生体試料 サンプルシート'!J70="〇", 1,0)</f>
        <v>0</v>
      </c>
      <c r="H90" s="11">
        <f>IF('②生体試料 サンプルシート'!K70="〇", 1,0)</f>
        <v>0</v>
      </c>
      <c r="I90" s="11">
        <f>IF('②生体試料 サンプルシート'!L70="〇", 1,0)</f>
        <v>0</v>
      </c>
      <c r="J90" s="11">
        <f>IF('②生体試料 サンプルシート'!M70="〇", 1,0)</f>
        <v>0</v>
      </c>
      <c r="K90" s="11">
        <f>IF('②生体試料 サンプルシート'!N70="〇", 1,0)</f>
        <v>0</v>
      </c>
      <c r="M90" s="11">
        <f t="shared" si="6"/>
        <v>0</v>
      </c>
      <c r="N90" s="11">
        <f t="shared" si="7"/>
        <v>0</v>
      </c>
      <c r="O90" s="11" t="e">
        <f>VLOOKUP('②生体試料 サンプルシート'!E70,$S$32:$T$40,2,FALSE)</f>
        <v>#N/A</v>
      </c>
      <c r="Q90" s="11" t="e">
        <f t="shared" si="8"/>
        <v>#N/A</v>
      </c>
    </row>
    <row r="91" spans="1:17" x14ac:dyDescent="0.15">
      <c r="A91" s="11">
        <f>'②生体試料 サンプルシート'!A71</f>
        <v>56</v>
      </c>
      <c r="C91" s="11">
        <f>IF('②生体試料 サンプルシート'!F71="〇", 1,0)</f>
        <v>0</v>
      </c>
      <c r="D91" s="11">
        <f>IF('②生体試料 サンプルシート'!G71="〇", 1,0)</f>
        <v>0</v>
      </c>
      <c r="E91" s="11">
        <f>IF('②生体試料 サンプルシート'!H71="〇", 1,0)</f>
        <v>0</v>
      </c>
      <c r="F91" s="11">
        <f>IF('②生体試料 サンプルシート'!I71="〇", 1,0)</f>
        <v>0</v>
      </c>
      <c r="G91" s="11">
        <f>IF('②生体試料 サンプルシート'!J71="〇", 1,0)</f>
        <v>0</v>
      </c>
      <c r="H91" s="11">
        <f>IF('②生体試料 サンプルシート'!K71="〇", 1,0)</f>
        <v>0</v>
      </c>
      <c r="I91" s="11">
        <f>IF('②生体試料 サンプルシート'!L71="〇", 1,0)</f>
        <v>0</v>
      </c>
      <c r="J91" s="11">
        <f>IF('②生体試料 サンプルシート'!M71="〇", 1,0)</f>
        <v>0</v>
      </c>
      <c r="K91" s="11">
        <f>IF('②生体試料 サンプルシート'!N71="〇", 1,0)</f>
        <v>0</v>
      </c>
      <c r="M91" s="11">
        <f t="shared" si="6"/>
        <v>0</v>
      </c>
      <c r="N91" s="11">
        <f t="shared" si="7"/>
        <v>0</v>
      </c>
      <c r="O91" s="11" t="e">
        <f>VLOOKUP('②生体試料 サンプルシート'!E71,$S$32:$T$40,2,FALSE)</f>
        <v>#N/A</v>
      </c>
      <c r="Q91" s="11" t="e">
        <f t="shared" si="8"/>
        <v>#N/A</v>
      </c>
    </row>
    <row r="92" spans="1:17" x14ac:dyDescent="0.15">
      <c r="A92" s="11">
        <f>'②生体試料 サンプルシート'!A72</f>
        <v>57</v>
      </c>
      <c r="C92" s="11">
        <f>IF('②生体試料 サンプルシート'!F72="〇", 1,0)</f>
        <v>0</v>
      </c>
      <c r="D92" s="11">
        <f>IF('②生体試料 サンプルシート'!G72="〇", 1,0)</f>
        <v>0</v>
      </c>
      <c r="E92" s="11">
        <f>IF('②生体試料 サンプルシート'!H72="〇", 1,0)</f>
        <v>0</v>
      </c>
      <c r="F92" s="11">
        <f>IF('②生体試料 サンプルシート'!I72="〇", 1,0)</f>
        <v>0</v>
      </c>
      <c r="G92" s="11">
        <f>IF('②生体試料 サンプルシート'!J72="〇", 1,0)</f>
        <v>0</v>
      </c>
      <c r="H92" s="11">
        <f>IF('②生体試料 サンプルシート'!K72="〇", 1,0)</f>
        <v>0</v>
      </c>
      <c r="I92" s="11">
        <f>IF('②生体試料 サンプルシート'!L72="〇", 1,0)</f>
        <v>0</v>
      </c>
      <c r="J92" s="11">
        <f>IF('②生体試料 サンプルシート'!M72="〇", 1,0)</f>
        <v>0</v>
      </c>
      <c r="K92" s="11">
        <f>IF('②生体試料 サンプルシート'!N72="〇", 1,0)</f>
        <v>0</v>
      </c>
      <c r="M92" s="11">
        <f t="shared" si="6"/>
        <v>0</v>
      </c>
      <c r="N92" s="11">
        <f t="shared" si="7"/>
        <v>0</v>
      </c>
      <c r="O92" s="11" t="e">
        <f>VLOOKUP('②生体試料 サンプルシート'!E72,$S$32:$T$40,2,FALSE)</f>
        <v>#N/A</v>
      </c>
      <c r="Q92" s="11" t="e">
        <f t="shared" si="8"/>
        <v>#N/A</v>
      </c>
    </row>
    <row r="93" spans="1:17" x14ac:dyDescent="0.15">
      <c r="A93" s="11">
        <f>'②生体試料 サンプルシート'!A73</f>
        <v>58</v>
      </c>
      <c r="C93" s="11">
        <f>IF('②生体試料 サンプルシート'!F73="〇", 1,0)</f>
        <v>0</v>
      </c>
      <c r="D93" s="11">
        <f>IF('②生体試料 サンプルシート'!G73="〇", 1,0)</f>
        <v>0</v>
      </c>
      <c r="E93" s="11">
        <f>IF('②生体試料 サンプルシート'!H73="〇", 1,0)</f>
        <v>0</v>
      </c>
      <c r="F93" s="11">
        <f>IF('②生体試料 サンプルシート'!I73="〇", 1,0)</f>
        <v>0</v>
      </c>
      <c r="G93" s="11">
        <f>IF('②生体試料 サンプルシート'!J73="〇", 1,0)</f>
        <v>0</v>
      </c>
      <c r="H93" s="11">
        <f>IF('②生体試料 サンプルシート'!K73="〇", 1,0)</f>
        <v>0</v>
      </c>
      <c r="I93" s="11">
        <f>IF('②生体試料 サンプルシート'!L73="〇", 1,0)</f>
        <v>0</v>
      </c>
      <c r="J93" s="11">
        <f>IF('②生体試料 サンプルシート'!M73="〇", 1,0)</f>
        <v>0</v>
      </c>
      <c r="K93" s="11">
        <f>IF('②生体試料 サンプルシート'!N73="〇", 1,0)</f>
        <v>0</v>
      </c>
      <c r="M93" s="11">
        <f t="shared" si="6"/>
        <v>0</v>
      </c>
      <c r="N93" s="11">
        <f t="shared" si="7"/>
        <v>0</v>
      </c>
      <c r="O93" s="11" t="e">
        <f>VLOOKUP('②生体試料 サンプルシート'!E73,$S$32:$T$40,2,FALSE)</f>
        <v>#N/A</v>
      </c>
      <c r="Q93" s="11" t="e">
        <f t="shared" si="8"/>
        <v>#N/A</v>
      </c>
    </row>
    <row r="94" spans="1:17" x14ac:dyDescent="0.15">
      <c r="A94" s="11">
        <f>'②生体試料 サンプルシート'!A74</f>
        <v>59</v>
      </c>
      <c r="C94" s="11">
        <f>IF('②生体試料 サンプルシート'!F74="〇", 1,0)</f>
        <v>0</v>
      </c>
      <c r="D94" s="11">
        <f>IF('②生体試料 サンプルシート'!G74="〇", 1,0)</f>
        <v>0</v>
      </c>
      <c r="E94" s="11">
        <f>IF('②生体試料 サンプルシート'!H74="〇", 1,0)</f>
        <v>0</v>
      </c>
      <c r="F94" s="11">
        <f>IF('②生体試料 サンプルシート'!I74="〇", 1,0)</f>
        <v>0</v>
      </c>
      <c r="G94" s="11">
        <f>IF('②生体試料 サンプルシート'!J74="〇", 1,0)</f>
        <v>0</v>
      </c>
      <c r="H94" s="11">
        <f>IF('②生体試料 サンプルシート'!K74="〇", 1,0)</f>
        <v>0</v>
      </c>
      <c r="I94" s="11">
        <f>IF('②生体試料 サンプルシート'!L74="〇", 1,0)</f>
        <v>0</v>
      </c>
      <c r="J94" s="11">
        <f>IF('②生体試料 サンプルシート'!M74="〇", 1,0)</f>
        <v>0</v>
      </c>
      <c r="K94" s="11">
        <f>IF('②生体試料 サンプルシート'!N74="〇", 1,0)</f>
        <v>0</v>
      </c>
      <c r="M94" s="11">
        <f t="shared" si="6"/>
        <v>0</v>
      </c>
      <c r="N94" s="11">
        <f t="shared" si="7"/>
        <v>0</v>
      </c>
      <c r="O94" s="11" t="e">
        <f>VLOOKUP('②生体試料 サンプルシート'!E74,$S$32:$T$40,2,FALSE)</f>
        <v>#N/A</v>
      </c>
      <c r="Q94" s="11" t="e">
        <f t="shared" si="8"/>
        <v>#N/A</v>
      </c>
    </row>
    <row r="95" spans="1:17" x14ac:dyDescent="0.15">
      <c r="A95" s="11">
        <f>'②生体試料 サンプルシート'!A75</f>
        <v>60</v>
      </c>
      <c r="C95" s="11">
        <f>IF('②生体試料 サンプルシート'!F75="〇", 1,0)</f>
        <v>0</v>
      </c>
      <c r="D95" s="11">
        <f>IF('②生体試料 サンプルシート'!G75="〇", 1,0)</f>
        <v>0</v>
      </c>
      <c r="E95" s="11">
        <f>IF('②生体試料 サンプルシート'!H75="〇", 1,0)</f>
        <v>0</v>
      </c>
      <c r="F95" s="11">
        <f>IF('②生体試料 サンプルシート'!I75="〇", 1,0)</f>
        <v>0</v>
      </c>
      <c r="G95" s="11">
        <f>IF('②生体試料 サンプルシート'!J75="〇", 1,0)</f>
        <v>0</v>
      </c>
      <c r="H95" s="11">
        <f>IF('②生体試料 サンプルシート'!K75="〇", 1,0)</f>
        <v>0</v>
      </c>
      <c r="I95" s="11">
        <f>IF('②生体試料 サンプルシート'!L75="〇", 1,0)</f>
        <v>0</v>
      </c>
      <c r="J95" s="11">
        <f>IF('②生体試料 サンプルシート'!M75="〇", 1,0)</f>
        <v>0</v>
      </c>
      <c r="K95" s="11">
        <f>IF('②生体試料 サンプルシート'!N75="〇", 1,0)</f>
        <v>0</v>
      </c>
      <c r="M95" s="11">
        <f t="shared" si="6"/>
        <v>0</v>
      </c>
      <c r="N95" s="11">
        <f t="shared" si="7"/>
        <v>0</v>
      </c>
      <c r="O95" s="11" t="e">
        <f>VLOOKUP('②生体試料 サンプルシート'!E75,$S$32:$T$40,2,FALSE)</f>
        <v>#N/A</v>
      </c>
      <c r="Q95" s="11" t="e">
        <f t="shared" si="8"/>
        <v>#N/A</v>
      </c>
    </row>
    <row r="96" spans="1:17" x14ac:dyDescent="0.15">
      <c r="A96" s="11">
        <f>'②生体試料 サンプルシート'!A76</f>
        <v>61</v>
      </c>
      <c r="C96" s="11">
        <f>IF('②生体試料 サンプルシート'!F76="〇", 1,0)</f>
        <v>0</v>
      </c>
      <c r="D96" s="11">
        <f>IF('②生体試料 サンプルシート'!G76="〇", 1,0)</f>
        <v>0</v>
      </c>
      <c r="E96" s="11">
        <f>IF('②生体試料 サンプルシート'!H76="〇", 1,0)</f>
        <v>0</v>
      </c>
      <c r="F96" s="11">
        <f>IF('②生体試料 サンプルシート'!I76="〇", 1,0)</f>
        <v>0</v>
      </c>
      <c r="G96" s="11">
        <f>IF('②生体試料 サンプルシート'!J76="〇", 1,0)</f>
        <v>0</v>
      </c>
      <c r="H96" s="11">
        <f>IF('②生体試料 サンプルシート'!K76="〇", 1,0)</f>
        <v>0</v>
      </c>
      <c r="I96" s="11">
        <f>IF('②生体試料 サンプルシート'!L76="〇", 1,0)</f>
        <v>0</v>
      </c>
      <c r="J96" s="11">
        <f>IF('②生体試料 サンプルシート'!M76="〇", 1,0)</f>
        <v>0</v>
      </c>
      <c r="K96" s="11">
        <f>IF('②生体試料 サンプルシート'!N76="〇", 1,0)</f>
        <v>0</v>
      </c>
      <c r="M96" s="11">
        <f t="shared" si="6"/>
        <v>0</v>
      </c>
      <c r="N96" s="11">
        <f t="shared" si="7"/>
        <v>0</v>
      </c>
      <c r="O96" s="11" t="e">
        <f>VLOOKUP('②生体試料 サンプルシート'!E76,$S$32:$T$40,2,FALSE)</f>
        <v>#N/A</v>
      </c>
      <c r="Q96" s="11" t="e">
        <f t="shared" si="8"/>
        <v>#N/A</v>
      </c>
    </row>
    <row r="97" spans="1:17" x14ac:dyDescent="0.15">
      <c r="A97" s="11">
        <f>'②生体試料 サンプルシート'!A77</f>
        <v>62</v>
      </c>
      <c r="C97" s="11">
        <f>IF('②生体試料 サンプルシート'!F77="〇", 1,0)</f>
        <v>0</v>
      </c>
      <c r="D97" s="11">
        <f>IF('②生体試料 サンプルシート'!G77="〇", 1,0)</f>
        <v>0</v>
      </c>
      <c r="E97" s="11">
        <f>IF('②生体試料 サンプルシート'!H77="〇", 1,0)</f>
        <v>0</v>
      </c>
      <c r="F97" s="11">
        <f>IF('②生体試料 サンプルシート'!I77="〇", 1,0)</f>
        <v>0</v>
      </c>
      <c r="G97" s="11">
        <f>IF('②生体試料 サンプルシート'!J77="〇", 1,0)</f>
        <v>0</v>
      </c>
      <c r="H97" s="11">
        <f>IF('②生体試料 サンプルシート'!K77="〇", 1,0)</f>
        <v>0</v>
      </c>
      <c r="I97" s="11">
        <f>IF('②生体試料 サンプルシート'!L77="〇", 1,0)</f>
        <v>0</v>
      </c>
      <c r="J97" s="11">
        <f>IF('②生体試料 サンプルシート'!M77="〇", 1,0)</f>
        <v>0</v>
      </c>
      <c r="K97" s="11">
        <f>IF('②生体試料 サンプルシート'!N77="〇", 1,0)</f>
        <v>0</v>
      </c>
      <c r="M97" s="11">
        <f t="shared" si="6"/>
        <v>0</v>
      </c>
      <c r="N97" s="11">
        <f t="shared" si="7"/>
        <v>0</v>
      </c>
      <c r="O97" s="11" t="e">
        <f>VLOOKUP('②生体試料 サンプルシート'!E77,$S$32:$T$40,2,FALSE)</f>
        <v>#N/A</v>
      </c>
      <c r="Q97" s="11" t="e">
        <f t="shared" si="8"/>
        <v>#N/A</v>
      </c>
    </row>
    <row r="98" spans="1:17" x14ac:dyDescent="0.15">
      <c r="A98" s="11">
        <f>'②生体試料 サンプルシート'!A78</f>
        <v>63</v>
      </c>
      <c r="C98" s="11">
        <f>IF('②生体試料 サンプルシート'!F78="〇", 1,0)</f>
        <v>0</v>
      </c>
      <c r="D98" s="11">
        <f>IF('②生体試料 サンプルシート'!G78="〇", 1,0)</f>
        <v>0</v>
      </c>
      <c r="E98" s="11">
        <f>IF('②生体試料 サンプルシート'!H78="〇", 1,0)</f>
        <v>0</v>
      </c>
      <c r="F98" s="11">
        <f>IF('②生体試料 サンプルシート'!I78="〇", 1,0)</f>
        <v>0</v>
      </c>
      <c r="G98" s="11">
        <f>IF('②生体試料 サンプルシート'!J78="〇", 1,0)</f>
        <v>0</v>
      </c>
      <c r="H98" s="11">
        <f>IF('②生体試料 サンプルシート'!K78="〇", 1,0)</f>
        <v>0</v>
      </c>
      <c r="I98" s="11">
        <f>IF('②生体試料 サンプルシート'!L78="〇", 1,0)</f>
        <v>0</v>
      </c>
      <c r="J98" s="11">
        <f>IF('②生体試料 サンプルシート'!M78="〇", 1,0)</f>
        <v>0</v>
      </c>
      <c r="K98" s="11">
        <f>IF('②生体試料 サンプルシート'!N78="〇", 1,0)</f>
        <v>0</v>
      </c>
      <c r="M98" s="11">
        <f t="shared" si="6"/>
        <v>0</v>
      </c>
      <c r="N98" s="11">
        <f t="shared" si="7"/>
        <v>0</v>
      </c>
      <c r="O98" s="11" t="e">
        <f>VLOOKUP('②生体試料 サンプルシート'!E78,$S$32:$T$40,2,FALSE)</f>
        <v>#N/A</v>
      </c>
      <c r="Q98" s="11" t="e">
        <f t="shared" si="8"/>
        <v>#N/A</v>
      </c>
    </row>
    <row r="99" spans="1:17" x14ac:dyDescent="0.15">
      <c r="A99" s="11">
        <f>'②生体試料 サンプルシート'!A79</f>
        <v>64</v>
      </c>
      <c r="C99" s="11">
        <f>IF('②生体試料 サンプルシート'!F79="〇", 1,0)</f>
        <v>0</v>
      </c>
      <c r="D99" s="11">
        <f>IF('②生体試料 サンプルシート'!G79="〇", 1,0)</f>
        <v>0</v>
      </c>
      <c r="E99" s="11">
        <f>IF('②生体試料 サンプルシート'!H79="〇", 1,0)</f>
        <v>0</v>
      </c>
      <c r="F99" s="11">
        <f>IF('②生体試料 サンプルシート'!I79="〇", 1,0)</f>
        <v>0</v>
      </c>
      <c r="G99" s="11">
        <f>IF('②生体試料 サンプルシート'!J79="〇", 1,0)</f>
        <v>0</v>
      </c>
      <c r="H99" s="11">
        <f>IF('②生体試料 サンプルシート'!K79="〇", 1,0)</f>
        <v>0</v>
      </c>
      <c r="I99" s="11">
        <f>IF('②生体試料 サンプルシート'!L79="〇", 1,0)</f>
        <v>0</v>
      </c>
      <c r="J99" s="11">
        <f>IF('②生体試料 サンプルシート'!M79="〇", 1,0)</f>
        <v>0</v>
      </c>
      <c r="K99" s="11">
        <f>IF('②生体試料 サンプルシート'!N79="〇", 1,0)</f>
        <v>0</v>
      </c>
      <c r="M99" s="11">
        <f t="shared" si="6"/>
        <v>0</v>
      </c>
      <c r="N99" s="11">
        <f t="shared" si="7"/>
        <v>0</v>
      </c>
      <c r="O99" s="11" t="e">
        <f>VLOOKUP('②生体試料 サンプルシート'!E79,$S$32:$T$40,2,FALSE)</f>
        <v>#N/A</v>
      </c>
      <c r="Q99" s="11" t="e">
        <f t="shared" si="8"/>
        <v>#N/A</v>
      </c>
    </row>
    <row r="100" spans="1:17" x14ac:dyDescent="0.15">
      <c r="A100" s="11">
        <f>'②生体試料 サンプルシート'!A80</f>
        <v>65</v>
      </c>
      <c r="C100" s="11">
        <f>IF('②生体試料 サンプルシート'!F80="〇", 1,0)</f>
        <v>0</v>
      </c>
      <c r="D100" s="11">
        <f>IF('②生体試料 サンプルシート'!G80="〇", 1,0)</f>
        <v>0</v>
      </c>
      <c r="E100" s="11">
        <f>IF('②生体試料 サンプルシート'!H80="〇", 1,0)</f>
        <v>0</v>
      </c>
      <c r="F100" s="11">
        <f>IF('②生体試料 サンプルシート'!I80="〇", 1,0)</f>
        <v>0</v>
      </c>
      <c r="G100" s="11">
        <f>IF('②生体試料 サンプルシート'!J80="〇", 1,0)</f>
        <v>0</v>
      </c>
      <c r="H100" s="11">
        <f>IF('②生体試料 サンプルシート'!K80="〇", 1,0)</f>
        <v>0</v>
      </c>
      <c r="I100" s="11">
        <f>IF('②生体試料 サンプルシート'!L80="〇", 1,0)</f>
        <v>0</v>
      </c>
      <c r="J100" s="11">
        <f>IF('②生体試料 サンプルシート'!M80="〇", 1,0)</f>
        <v>0</v>
      </c>
      <c r="K100" s="11">
        <f>IF('②生体試料 サンプルシート'!N80="〇", 1,0)</f>
        <v>0</v>
      </c>
      <c r="M100" s="11">
        <f t="shared" si="6"/>
        <v>0</v>
      </c>
      <c r="N100" s="11">
        <f t="shared" si="7"/>
        <v>0</v>
      </c>
      <c r="O100" s="11" t="e">
        <f>VLOOKUP('②生体試料 サンプルシート'!E80,$S$32:$T$40,2,FALSE)</f>
        <v>#N/A</v>
      </c>
      <c r="Q100" s="11" t="e">
        <f t="shared" si="8"/>
        <v>#N/A</v>
      </c>
    </row>
    <row r="101" spans="1:17" x14ac:dyDescent="0.15">
      <c r="A101" s="11">
        <f>'②生体試料 サンプルシート'!A81</f>
        <v>66</v>
      </c>
      <c r="C101" s="11">
        <f>IF('②生体試料 サンプルシート'!F81="〇", 1,0)</f>
        <v>0</v>
      </c>
      <c r="D101" s="11">
        <f>IF('②生体試料 サンプルシート'!G81="〇", 1,0)</f>
        <v>0</v>
      </c>
      <c r="E101" s="11">
        <f>IF('②生体試料 サンプルシート'!H81="〇", 1,0)</f>
        <v>0</v>
      </c>
      <c r="F101" s="11">
        <f>IF('②生体試料 サンプルシート'!I81="〇", 1,0)</f>
        <v>0</v>
      </c>
      <c r="G101" s="11">
        <f>IF('②生体試料 サンプルシート'!J81="〇", 1,0)</f>
        <v>0</v>
      </c>
      <c r="H101" s="11">
        <f>IF('②生体試料 サンプルシート'!K81="〇", 1,0)</f>
        <v>0</v>
      </c>
      <c r="I101" s="11">
        <f>IF('②生体試料 サンプルシート'!L81="〇", 1,0)</f>
        <v>0</v>
      </c>
      <c r="J101" s="11">
        <f>IF('②生体試料 サンプルシート'!M81="〇", 1,0)</f>
        <v>0</v>
      </c>
      <c r="K101" s="11">
        <f>IF('②生体試料 サンプルシート'!N81="〇", 1,0)</f>
        <v>0</v>
      </c>
      <c r="M101" s="11">
        <f t="shared" si="6"/>
        <v>0</v>
      </c>
      <c r="N101" s="11">
        <f t="shared" si="7"/>
        <v>0</v>
      </c>
      <c r="O101" s="11" t="e">
        <f>VLOOKUP('②生体試料 サンプルシート'!E81,$S$32:$T$40,2,FALSE)</f>
        <v>#N/A</v>
      </c>
      <c r="Q101" s="11" t="e">
        <f t="shared" si="8"/>
        <v>#N/A</v>
      </c>
    </row>
    <row r="102" spans="1:17" x14ac:dyDescent="0.15">
      <c r="A102" s="11">
        <f>'②生体試料 サンプルシート'!A82</f>
        <v>67</v>
      </c>
      <c r="C102" s="11">
        <f>IF('②生体試料 サンプルシート'!F82="〇", 1,0)</f>
        <v>0</v>
      </c>
      <c r="D102" s="11">
        <f>IF('②生体試料 サンプルシート'!G82="〇", 1,0)</f>
        <v>0</v>
      </c>
      <c r="E102" s="11">
        <f>IF('②生体試料 サンプルシート'!H82="〇", 1,0)</f>
        <v>0</v>
      </c>
      <c r="F102" s="11">
        <f>IF('②生体試料 サンプルシート'!I82="〇", 1,0)</f>
        <v>0</v>
      </c>
      <c r="G102" s="11">
        <f>IF('②生体試料 サンプルシート'!J82="〇", 1,0)</f>
        <v>0</v>
      </c>
      <c r="H102" s="11">
        <f>IF('②生体試料 サンプルシート'!K82="〇", 1,0)</f>
        <v>0</v>
      </c>
      <c r="I102" s="11">
        <f>IF('②生体試料 サンプルシート'!L82="〇", 1,0)</f>
        <v>0</v>
      </c>
      <c r="J102" s="11">
        <f>IF('②生体試料 サンプルシート'!M82="〇", 1,0)</f>
        <v>0</v>
      </c>
      <c r="K102" s="11">
        <f>IF('②生体試料 サンプルシート'!N82="〇", 1,0)</f>
        <v>0</v>
      </c>
      <c r="M102" s="11">
        <f t="shared" si="6"/>
        <v>0</v>
      </c>
      <c r="N102" s="11">
        <f t="shared" si="7"/>
        <v>0</v>
      </c>
      <c r="O102" s="11" t="e">
        <f>VLOOKUP('②生体試料 サンプルシート'!E82,$S$32:$T$40,2,FALSE)</f>
        <v>#N/A</v>
      </c>
      <c r="Q102" s="11" t="e">
        <f t="shared" si="8"/>
        <v>#N/A</v>
      </c>
    </row>
    <row r="103" spans="1:17" x14ac:dyDescent="0.15">
      <c r="A103" s="11">
        <f>'②生体試料 サンプルシート'!A83</f>
        <v>68</v>
      </c>
      <c r="C103" s="11">
        <f>IF('②生体試料 サンプルシート'!F83="〇", 1,0)</f>
        <v>0</v>
      </c>
      <c r="D103" s="11">
        <f>IF('②生体試料 サンプルシート'!G83="〇", 1,0)</f>
        <v>0</v>
      </c>
      <c r="E103" s="11">
        <f>IF('②生体試料 サンプルシート'!H83="〇", 1,0)</f>
        <v>0</v>
      </c>
      <c r="F103" s="11">
        <f>IF('②生体試料 サンプルシート'!I83="〇", 1,0)</f>
        <v>0</v>
      </c>
      <c r="G103" s="11">
        <f>IF('②生体試料 サンプルシート'!J83="〇", 1,0)</f>
        <v>0</v>
      </c>
      <c r="H103" s="11">
        <f>IF('②生体試料 サンプルシート'!K83="〇", 1,0)</f>
        <v>0</v>
      </c>
      <c r="I103" s="11">
        <f>IF('②生体試料 サンプルシート'!L83="〇", 1,0)</f>
        <v>0</v>
      </c>
      <c r="J103" s="11">
        <f>IF('②生体試料 サンプルシート'!M83="〇", 1,0)</f>
        <v>0</v>
      </c>
      <c r="K103" s="11">
        <f>IF('②生体試料 サンプルシート'!N83="〇", 1,0)</f>
        <v>0</v>
      </c>
      <c r="M103" s="11">
        <f t="shared" si="6"/>
        <v>0</v>
      </c>
      <c r="N103" s="11">
        <f t="shared" si="7"/>
        <v>0</v>
      </c>
      <c r="O103" s="11" t="e">
        <f>VLOOKUP('②生体試料 サンプルシート'!E83,$S$32:$T$40,2,FALSE)</f>
        <v>#N/A</v>
      </c>
      <c r="Q103" s="11" t="e">
        <f t="shared" si="8"/>
        <v>#N/A</v>
      </c>
    </row>
    <row r="104" spans="1:17" x14ac:dyDescent="0.15">
      <c r="A104" s="11">
        <f>'②生体試料 サンプルシート'!A84</f>
        <v>69</v>
      </c>
      <c r="C104" s="11">
        <f>IF('②生体試料 サンプルシート'!F84="〇", 1,0)</f>
        <v>0</v>
      </c>
      <c r="D104" s="11">
        <f>IF('②生体試料 サンプルシート'!G84="〇", 1,0)</f>
        <v>0</v>
      </c>
      <c r="E104" s="11">
        <f>IF('②生体試料 サンプルシート'!H84="〇", 1,0)</f>
        <v>0</v>
      </c>
      <c r="F104" s="11">
        <f>IF('②生体試料 サンプルシート'!I84="〇", 1,0)</f>
        <v>0</v>
      </c>
      <c r="G104" s="11">
        <f>IF('②生体試料 サンプルシート'!J84="〇", 1,0)</f>
        <v>0</v>
      </c>
      <c r="H104" s="11">
        <f>IF('②生体試料 サンプルシート'!K84="〇", 1,0)</f>
        <v>0</v>
      </c>
      <c r="I104" s="11">
        <f>IF('②生体試料 サンプルシート'!L84="〇", 1,0)</f>
        <v>0</v>
      </c>
      <c r="J104" s="11">
        <f>IF('②生体試料 サンプルシート'!M84="〇", 1,0)</f>
        <v>0</v>
      </c>
      <c r="K104" s="11">
        <f>IF('②生体試料 サンプルシート'!N84="〇", 1,0)</f>
        <v>0</v>
      </c>
      <c r="M104" s="11">
        <f t="shared" si="6"/>
        <v>0</v>
      </c>
      <c r="N104" s="11">
        <f t="shared" si="7"/>
        <v>0</v>
      </c>
      <c r="O104" s="11" t="e">
        <f>VLOOKUP('②生体試料 サンプルシート'!E84,$S$32:$T$40,2,FALSE)</f>
        <v>#N/A</v>
      </c>
      <c r="Q104" s="11" t="e">
        <f t="shared" si="8"/>
        <v>#N/A</v>
      </c>
    </row>
    <row r="105" spans="1:17" x14ac:dyDescent="0.15">
      <c r="A105" s="11">
        <f>'②生体試料 サンプルシート'!A85</f>
        <v>70</v>
      </c>
      <c r="C105" s="11">
        <f>IF('②生体試料 サンプルシート'!F85="〇", 1,0)</f>
        <v>0</v>
      </c>
      <c r="D105" s="11">
        <f>IF('②生体試料 サンプルシート'!G85="〇", 1,0)</f>
        <v>0</v>
      </c>
      <c r="E105" s="11">
        <f>IF('②生体試料 サンプルシート'!H85="〇", 1,0)</f>
        <v>0</v>
      </c>
      <c r="F105" s="11">
        <f>IF('②生体試料 サンプルシート'!I85="〇", 1,0)</f>
        <v>0</v>
      </c>
      <c r="G105" s="11">
        <f>IF('②生体試料 サンプルシート'!J85="〇", 1,0)</f>
        <v>0</v>
      </c>
      <c r="H105" s="11">
        <f>IF('②生体試料 サンプルシート'!K85="〇", 1,0)</f>
        <v>0</v>
      </c>
      <c r="I105" s="11">
        <f>IF('②生体試料 サンプルシート'!L85="〇", 1,0)</f>
        <v>0</v>
      </c>
      <c r="J105" s="11">
        <f>IF('②生体試料 サンプルシート'!M85="〇", 1,0)</f>
        <v>0</v>
      </c>
      <c r="K105" s="11">
        <f>IF('②生体試料 サンプルシート'!N85="〇", 1,0)</f>
        <v>0</v>
      </c>
      <c r="M105" s="11">
        <f t="shared" si="6"/>
        <v>0</v>
      </c>
      <c r="N105" s="11">
        <f t="shared" si="7"/>
        <v>0</v>
      </c>
      <c r="O105" s="11" t="e">
        <f>VLOOKUP('②生体試料 サンプルシート'!E85,$S$32:$T$40,2,FALSE)</f>
        <v>#N/A</v>
      </c>
      <c r="Q105" s="11" t="e">
        <f t="shared" si="8"/>
        <v>#N/A</v>
      </c>
    </row>
    <row r="106" spans="1:17" x14ac:dyDescent="0.15">
      <c r="A106" s="11">
        <f>'②生体試料 サンプルシート'!A86</f>
        <v>71</v>
      </c>
      <c r="C106" s="11">
        <f>IF('②生体試料 サンプルシート'!F86="〇", 1,0)</f>
        <v>0</v>
      </c>
      <c r="D106" s="11">
        <f>IF('②生体試料 サンプルシート'!G86="〇", 1,0)</f>
        <v>0</v>
      </c>
      <c r="E106" s="11">
        <f>IF('②生体試料 サンプルシート'!H86="〇", 1,0)</f>
        <v>0</v>
      </c>
      <c r="F106" s="11">
        <f>IF('②生体試料 サンプルシート'!I86="〇", 1,0)</f>
        <v>0</v>
      </c>
      <c r="G106" s="11">
        <f>IF('②生体試料 サンプルシート'!J86="〇", 1,0)</f>
        <v>0</v>
      </c>
      <c r="H106" s="11">
        <f>IF('②生体試料 サンプルシート'!K86="〇", 1,0)</f>
        <v>0</v>
      </c>
      <c r="I106" s="11">
        <f>IF('②生体試料 サンプルシート'!L86="〇", 1,0)</f>
        <v>0</v>
      </c>
      <c r="J106" s="11">
        <f>IF('②生体試料 サンプルシート'!M86="〇", 1,0)</f>
        <v>0</v>
      </c>
      <c r="K106" s="11">
        <f>IF('②生体試料 サンプルシート'!N86="〇", 1,0)</f>
        <v>0</v>
      </c>
      <c r="M106" s="11">
        <f t="shared" si="6"/>
        <v>0</v>
      </c>
      <c r="N106" s="11">
        <f t="shared" si="7"/>
        <v>0</v>
      </c>
      <c r="O106" s="11" t="e">
        <f>VLOOKUP('②生体試料 サンプルシート'!E86,$S$32:$T$40,2,FALSE)</f>
        <v>#N/A</v>
      </c>
      <c r="Q106" s="11" t="e">
        <f t="shared" si="8"/>
        <v>#N/A</v>
      </c>
    </row>
    <row r="107" spans="1:17" x14ac:dyDescent="0.15">
      <c r="A107" s="11">
        <f>'②生体試料 サンプルシート'!A87</f>
        <v>72</v>
      </c>
      <c r="C107" s="11">
        <f>IF('②生体試料 サンプルシート'!F87="〇", 1,0)</f>
        <v>0</v>
      </c>
      <c r="D107" s="11">
        <f>IF('②生体試料 サンプルシート'!G87="〇", 1,0)</f>
        <v>0</v>
      </c>
      <c r="E107" s="11">
        <f>IF('②生体試料 サンプルシート'!H87="〇", 1,0)</f>
        <v>0</v>
      </c>
      <c r="F107" s="11">
        <f>IF('②生体試料 サンプルシート'!I87="〇", 1,0)</f>
        <v>0</v>
      </c>
      <c r="G107" s="11">
        <f>IF('②生体試料 サンプルシート'!J87="〇", 1,0)</f>
        <v>0</v>
      </c>
      <c r="H107" s="11">
        <f>IF('②生体試料 サンプルシート'!K87="〇", 1,0)</f>
        <v>0</v>
      </c>
      <c r="I107" s="11">
        <f>IF('②生体試料 サンプルシート'!L87="〇", 1,0)</f>
        <v>0</v>
      </c>
      <c r="J107" s="11">
        <f>IF('②生体試料 サンプルシート'!M87="〇", 1,0)</f>
        <v>0</v>
      </c>
      <c r="K107" s="11">
        <f>IF('②生体試料 サンプルシート'!N87="〇", 1,0)</f>
        <v>0</v>
      </c>
      <c r="M107" s="11">
        <f t="shared" si="6"/>
        <v>0</v>
      </c>
      <c r="N107" s="11">
        <f t="shared" si="7"/>
        <v>0</v>
      </c>
      <c r="O107" s="11" t="e">
        <f>VLOOKUP('②生体試料 サンプルシート'!E87,$S$32:$T$40,2,FALSE)</f>
        <v>#N/A</v>
      </c>
      <c r="Q107" s="11" t="e">
        <f t="shared" si="8"/>
        <v>#N/A</v>
      </c>
    </row>
    <row r="108" spans="1:17" x14ac:dyDescent="0.15">
      <c r="A108" s="11">
        <f>'②生体試料 サンプルシート'!A88</f>
        <v>73</v>
      </c>
      <c r="C108" s="11">
        <f>IF('②生体試料 サンプルシート'!F88="〇", 1,0)</f>
        <v>0</v>
      </c>
      <c r="D108" s="11">
        <f>IF('②生体試料 サンプルシート'!G88="〇", 1,0)</f>
        <v>0</v>
      </c>
      <c r="E108" s="11">
        <f>IF('②生体試料 サンプルシート'!H88="〇", 1,0)</f>
        <v>0</v>
      </c>
      <c r="F108" s="11">
        <f>IF('②生体試料 サンプルシート'!I88="〇", 1,0)</f>
        <v>0</v>
      </c>
      <c r="G108" s="11">
        <f>IF('②生体試料 サンプルシート'!J88="〇", 1,0)</f>
        <v>0</v>
      </c>
      <c r="H108" s="11">
        <f>IF('②生体試料 サンプルシート'!K88="〇", 1,0)</f>
        <v>0</v>
      </c>
      <c r="I108" s="11">
        <f>IF('②生体試料 サンプルシート'!L88="〇", 1,0)</f>
        <v>0</v>
      </c>
      <c r="J108" s="11">
        <f>IF('②生体試料 サンプルシート'!M88="〇", 1,0)</f>
        <v>0</v>
      </c>
      <c r="K108" s="11">
        <f>IF('②生体試料 サンプルシート'!N88="〇", 1,0)</f>
        <v>0</v>
      </c>
      <c r="M108" s="11">
        <f t="shared" si="6"/>
        <v>0</v>
      </c>
      <c r="N108" s="11">
        <f t="shared" si="7"/>
        <v>0</v>
      </c>
      <c r="O108" s="11" t="e">
        <f>VLOOKUP('②生体試料 サンプルシート'!E88,$S$32:$T$40,2,FALSE)</f>
        <v>#N/A</v>
      </c>
      <c r="Q108" s="11" t="e">
        <f t="shared" si="8"/>
        <v>#N/A</v>
      </c>
    </row>
    <row r="109" spans="1:17" x14ac:dyDescent="0.15">
      <c r="A109" s="11">
        <f>'②生体試料 サンプルシート'!A89</f>
        <v>74</v>
      </c>
      <c r="C109" s="11">
        <f>IF('②生体試料 サンプルシート'!F89="〇", 1,0)</f>
        <v>0</v>
      </c>
      <c r="D109" s="11">
        <f>IF('②生体試料 サンプルシート'!G89="〇", 1,0)</f>
        <v>0</v>
      </c>
      <c r="E109" s="11">
        <f>IF('②生体試料 サンプルシート'!H89="〇", 1,0)</f>
        <v>0</v>
      </c>
      <c r="F109" s="11">
        <f>IF('②生体試料 サンプルシート'!I89="〇", 1,0)</f>
        <v>0</v>
      </c>
      <c r="G109" s="11">
        <f>IF('②生体試料 サンプルシート'!J89="〇", 1,0)</f>
        <v>0</v>
      </c>
      <c r="H109" s="11">
        <f>IF('②生体試料 サンプルシート'!K89="〇", 1,0)</f>
        <v>0</v>
      </c>
      <c r="I109" s="11">
        <f>IF('②生体試料 サンプルシート'!L89="〇", 1,0)</f>
        <v>0</v>
      </c>
      <c r="J109" s="11">
        <f>IF('②生体試料 サンプルシート'!M89="〇", 1,0)</f>
        <v>0</v>
      </c>
      <c r="K109" s="11">
        <f>IF('②生体試料 サンプルシート'!N89="〇", 1,0)</f>
        <v>0</v>
      </c>
      <c r="M109" s="11">
        <f t="shared" si="6"/>
        <v>0</v>
      </c>
      <c r="N109" s="11">
        <f t="shared" si="7"/>
        <v>0</v>
      </c>
      <c r="O109" s="11" t="e">
        <f>VLOOKUP('②生体試料 サンプルシート'!E89,$S$32:$T$40,2,FALSE)</f>
        <v>#N/A</v>
      </c>
      <c r="Q109" s="11" t="e">
        <f t="shared" si="8"/>
        <v>#N/A</v>
      </c>
    </row>
    <row r="110" spans="1:17" x14ac:dyDescent="0.15">
      <c r="A110" s="11">
        <f>'②生体試料 サンプルシート'!A90</f>
        <v>75</v>
      </c>
      <c r="C110" s="11">
        <f>IF('②生体試料 サンプルシート'!F90="〇", 1,0)</f>
        <v>0</v>
      </c>
      <c r="D110" s="11">
        <f>IF('②生体試料 サンプルシート'!G90="〇", 1,0)</f>
        <v>0</v>
      </c>
      <c r="E110" s="11">
        <f>IF('②生体試料 サンプルシート'!H90="〇", 1,0)</f>
        <v>0</v>
      </c>
      <c r="F110" s="11">
        <f>IF('②生体試料 サンプルシート'!I90="〇", 1,0)</f>
        <v>0</v>
      </c>
      <c r="G110" s="11">
        <f>IF('②生体試料 サンプルシート'!J90="〇", 1,0)</f>
        <v>0</v>
      </c>
      <c r="H110" s="11">
        <f>IF('②生体試料 サンプルシート'!K90="〇", 1,0)</f>
        <v>0</v>
      </c>
      <c r="I110" s="11">
        <f>IF('②生体試料 サンプルシート'!L90="〇", 1,0)</f>
        <v>0</v>
      </c>
      <c r="J110" s="11">
        <f>IF('②生体試料 サンプルシート'!M90="〇", 1,0)</f>
        <v>0</v>
      </c>
      <c r="K110" s="11">
        <f>IF('②生体試料 サンプルシート'!N90="〇", 1,0)</f>
        <v>0</v>
      </c>
      <c r="M110" s="11">
        <f t="shared" si="6"/>
        <v>0</v>
      </c>
      <c r="N110" s="11">
        <f t="shared" si="7"/>
        <v>0</v>
      </c>
      <c r="O110" s="11" t="e">
        <f>VLOOKUP('②生体試料 サンプルシート'!E90,$S$32:$T$40,2,FALSE)</f>
        <v>#N/A</v>
      </c>
      <c r="Q110" s="11" t="e">
        <f t="shared" si="8"/>
        <v>#N/A</v>
      </c>
    </row>
    <row r="111" spans="1:17" x14ac:dyDescent="0.15">
      <c r="A111" s="11">
        <f>'②生体試料 サンプルシート'!A91</f>
        <v>76</v>
      </c>
      <c r="C111" s="11">
        <f>IF('②生体試料 サンプルシート'!F91="〇", 1,0)</f>
        <v>0</v>
      </c>
      <c r="D111" s="11">
        <f>IF('②生体試料 サンプルシート'!G91="〇", 1,0)</f>
        <v>0</v>
      </c>
      <c r="E111" s="11">
        <f>IF('②生体試料 サンプルシート'!H91="〇", 1,0)</f>
        <v>0</v>
      </c>
      <c r="F111" s="11">
        <f>IF('②生体試料 サンプルシート'!I91="〇", 1,0)</f>
        <v>0</v>
      </c>
      <c r="G111" s="11">
        <f>IF('②生体試料 サンプルシート'!J91="〇", 1,0)</f>
        <v>0</v>
      </c>
      <c r="H111" s="11">
        <f>IF('②生体試料 サンプルシート'!K91="〇", 1,0)</f>
        <v>0</v>
      </c>
      <c r="I111" s="11">
        <f>IF('②生体試料 サンプルシート'!L91="〇", 1,0)</f>
        <v>0</v>
      </c>
      <c r="J111" s="11">
        <f>IF('②生体試料 サンプルシート'!M91="〇", 1,0)</f>
        <v>0</v>
      </c>
      <c r="K111" s="11">
        <f>IF('②生体試料 サンプルシート'!N91="〇", 1,0)</f>
        <v>0</v>
      </c>
      <c r="M111" s="11">
        <f t="shared" si="6"/>
        <v>0</v>
      </c>
      <c r="N111" s="11">
        <f t="shared" si="7"/>
        <v>0</v>
      </c>
      <c r="O111" s="11" t="e">
        <f>VLOOKUP('②生体試料 サンプルシート'!E91,$S$32:$T$40,2,FALSE)</f>
        <v>#N/A</v>
      </c>
      <c r="Q111" s="11" t="e">
        <f t="shared" si="8"/>
        <v>#N/A</v>
      </c>
    </row>
    <row r="112" spans="1:17" x14ac:dyDescent="0.15">
      <c r="A112" s="11">
        <f>'②生体試料 サンプルシート'!A92</f>
        <v>77</v>
      </c>
      <c r="C112" s="11">
        <f>IF('②生体試料 サンプルシート'!F92="〇", 1,0)</f>
        <v>0</v>
      </c>
      <c r="D112" s="11">
        <f>IF('②生体試料 サンプルシート'!G92="〇", 1,0)</f>
        <v>0</v>
      </c>
      <c r="E112" s="11">
        <f>IF('②生体試料 サンプルシート'!H92="〇", 1,0)</f>
        <v>0</v>
      </c>
      <c r="F112" s="11">
        <f>IF('②生体試料 サンプルシート'!I92="〇", 1,0)</f>
        <v>0</v>
      </c>
      <c r="G112" s="11">
        <f>IF('②生体試料 サンプルシート'!J92="〇", 1,0)</f>
        <v>0</v>
      </c>
      <c r="H112" s="11">
        <f>IF('②生体試料 サンプルシート'!K92="〇", 1,0)</f>
        <v>0</v>
      </c>
      <c r="I112" s="11">
        <f>IF('②生体試料 サンプルシート'!L92="〇", 1,0)</f>
        <v>0</v>
      </c>
      <c r="J112" s="11">
        <f>IF('②生体試料 サンプルシート'!M92="〇", 1,0)</f>
        <v>0</v>
      </c>
      <c r="K112" s="11">
        <f>IF('②生体試料 サンプルシート'!N92="〇", 1,0)</f>
        <v>0</v>
      </c>
      <c r="M112" s="11">
        <f t="shared" si="6"/>
        <v>0</v>
      </c>
      <c r="N112" s="11">
        <f t="shared" si="7"/>
        <v>0</v>
      </c>
      <c r="O112" s="11" t="e">
        <f>VLOOKUP('②生体試料 サンプルシート'!E92,$S$32:$T$40,2,FALSE)</f>
        <v>#N/A</v>
      </c>
      <c r="Q112" s="11" t="e">
        <f t="shared" si="8"/>
        <v>#N/A</v>
      </c>
    </row>
    <row r="113" spans="1:17" x14ac:dyDescent="0.15">
      <c r="A113" s="11">
        <f>'②生体試料 サンプルシート'!A93</f>
        <v>78</v>
      </c>
      <c r="C113" s="11">
        <f>IF('②生体試料 サンプルシート'!F93="〇", 1,0)</f>
        <v>0</v>
      </c>
      <c r="D113" s="11">
        <f>IF('②生体試料 サンプルシート'!G93="〇", 1,0)</f>
        <v>0</v>
      </c>
      <c r="E113" s="11">
        <f>IF('②生体試料 サンプルシート'!H93="〇", 1,0)</f>
        <v>0</v>
      </c>
      <c r="F113" s="11">
        <f>IF('②生体試料 サンプルシート'!I93="〇", 1,0)</f>
        <v>0</v>
      </c>
      <c r="G113" s="11">
        <f>IF('②生体試料 サンプルシート'!J93="〇", 1,0)</f>
        <v>0</v>
      </c>
      <c r="H113" s="11">
        <f>IF('②生体試料 サンプルシート'!K93="〇", 1,0)</f>
        <v>0</v>
      </c>
      <c r="I113" s="11">
        <f>IF('②生体試料 サンプルシート'!L93="〇", 1,0)</f>
        <v>0</v>
      </c>
      <c r="J113" s="11">
        <f>IF('②生体試料 サンプルシート'!M93="〇", 1,0)</f>
        <v>0</v>
      </c>
      <c r="K113" s="11">
        <f>IF('②生体試料 サンプルシート'!N93="〇", 1,0)</f>
        <v>0</v>
      </c>
      <c r="M113" s="11">
        <f t="shared" si="6"/>
        <v>0</v>
      </c>
      <c r="N113" s="11">
        <f t="shared" si="7"/>
        <v>0</v>
      </c>
      <c r="O113" s="11" t="e">
        <f>VLOOKUP('②生体試料 サンプルシート'!E93,$S$32:$T$40,2,FALSE)</f>
        <v>#N/A</v>
      </c>
      <c r="Q113" s="11" t="e">
        <f t="shared" si="8"/>
        <v>#N/A</v>
      </c>
    </row>
    <row r="114" spans="1:17" x14ac:dyDescent="0.15">
      <c r="A114" s="11">
        <f>'②生体試料 サンプルシート'!A94</f>
        <v>79</v>
      </c>
      <c r="C114" s="11">
        <f>IF('②生体試料 サンプルシート'!F94="〇", 1,0)</f>
        <v>0</v>
      </c>
      <c r="D114" s="11">
        <f>IF('②生体試料 サンプルシート'!G94="〇", 1,0)</f>
        <v>0</v>
      </c>
      <c r="E114" s="11">
        <f>IF('②生体試料 サンプルシート'!H94="〇", 1,0)</f>
        <v>0</v>
      </c>
      <c r="F114" s="11">
        <f>IF('②生体試料 サンプルシート'!I94="〇", 1,0)</f>
        <v>0</v>
      </c>
      <c r="G114" s="11">
        <f>IF('②生体試料 サンプルシート'!J94="〇", 1,0)</f>
        <v>0</v>
      </c>
      <c r="H114" s="11">
        <f>IF('②生体試料 サンプルシート'!K94="〇", 1,0)</f>
        <v>0</v>
      </c>
      <c r="I114" s="11">
        <f>IF('②生体試料 サンプルシート'!L94="〇", 1,0)</f>
        <v>0</v>
      </c>
      <c r="J114" s="11">
        <f>IF('②生体試料 サンプルシート'!M94="〇", 1,0)</f>
        <v>0</v>
      </c>
      <c r="K114" s="11">
        <f>IF('②生体試料 サンプルシート'!N94="〇", 1,0)</f>
        <v>0</v>
      </c>
      <c r="M114" s="11">
        <f t="shared" si="6"/>
        <v>0</v>
      </c>
      <c r="N114" s="11">
        <f t="shared" si="7"/>
        <v>0</v>
      </c>
      <c r="O114" s="11" t="e">
        <f>VLOOKUP('②生体試料 サンプルシート'!E94,$S$32:$T$40,2,FALSE)</f>
        <v>#N/A</v>
      </c>
      <c r="Q114" s="11" t="e">
        <f t="shared" si="8"/>
        <v>#N/A</v>
      </c>
    </row>
    <row r="115" spans="1:17" x14ac:dyDescent="0.15">
      <c r="A115" s="11">
        <f>'②生体試料 サンプルシート'!A95</f>
        <v>80</v>
      </c>
      <c r="C115" s="11">
        <f>IF('②生体試料 サンプルシート'!F95="〇", 1,0)</f>
        <v>0</v>
      </c>
      <c r="D115" s="11">
        <f>IF('②生体試料 サンプルシート'!G95="〇", 1,0)</f>
        <v>0</v>
      </c>
      <c r="E115" s="11">
        <f>IF('②生体試料 サンプルシート'!H95="〇", 1,0)</f>
        <v>0</v>
      </c>
      <c r="F115" s="11">
        <f>IF('②生体試料 サンプルシート'!I95="〇", 1,0)</f>
        <v>0</v>
      </c>
      <c r="G115" s="11">
        <f>IF('②生体試料 サンプルシート'!J95="〇", 1,0)</f>
        <v>0</v>
      </c>
      <c r="H115" s="11">
        <f>IF('②生体試料 サンプルシート'!K95="〇", 1,0)</f>
        <v>0</v>
      </c>
      <c r="I115" s="11">
        <f>IF('②生体試料 サンプルシート'!L95="〇", 1,0)</f>
        <v>0</v>
      </c>
      <c r="J115" s="11">
        <f>IF('②生体試料 サンプルシート'!M95="〇", 1,0)</f>
        <v>0</v>
      </c>
      <c r="K115" s="11">
        <f>IF('②生体試料 サンプルシート'!N95="〇", 1,0)</f>
        <v>0</v>
      </c>
      <c r="M115" s="11">
        <f t="shared" si="6"/>
        <v>0</v>
      </c>
      <c r="N115" s="11">
        <f t="shared" si="7"/>
        <v>0</v>
      </c>
      <c r="O115" s="11" t="e">
        <f>VLOOKUP('②生体試料 サンプルシート'!E95,$S$32:$T$40,2,FALSE)</f>
        <v>#N/A</v>
      </c>
      <c r="Q115" s="11" t="e">
        <f t="shared" si="8"/>
        <v>#N/A</v>
      </c>
    </row>
    <row r="116" spans="1:17" x14ac:dyDescent="0.15">
      <c r="A116" s="11">
        <f>'②生体試料 サンプルシート'!A96</f>
        <v>81</v>
      </c>
      <c r="C116" s="11">
        <f>IF('②生体試料 サンプルシート'!F96="〇", 1,0)</f>
        <v>0</v>
      </c>
      <c r="D116" s="11">
        <f>IF('②生体試料 サンプルシート'!G96="〇", 1,0)</f>
        <v>0</v>
      </c>
      <c r="E116" s="11">
        <f>IF('②生体試料 サンプルシート'!H96="〇", 1,0)</f>
        <v>0</v>
      </c>
      <c r="F116" s="11">
        <f>IF('②生体試料 サンプルシート'!I96="〇", 1,0)</f>
        <v>0</v>
      </c>
      <c r="G116" s="11">
        <f>IF('②生体試料 サンプルシート'!J96="〇", 1,0)</f>
        <v>0</v>
      </c>
      <c r="H116" s="11">
        <f>IF('②生体試料 サンプルシート'!K96="〇", 1,0)</f>
        <v>0</v>
      </c>
      <c r="I116" s="11">
        <f>IF('②生体試料 サンプルシート'!L96="〇", 1,0)</f>
        <v>0</v>
      </c>
      <c r="J116" s="11">
        <f>IF('②生体試料 サンプルシート'!M96="〇", 1,0)</f>
        <v>0</v>
      </c>
      <c r="K116" s="11">
        <f>IF('②生体試料 サンプルシート'!N96="〇", 1,0)</f>
        <v>0</v>
      </c>
      <c r="M116" s="11">
        <f t="shared" si="6"/>
        <v>0</v>
      </c>
      <c r="N116" s="11">
        <f t="shared" si="7"/>
        <v>0</v>
      </c>
      <c r="O116" s="11" t="e">
        <f>VLOOKUP('②生体試料 サンプルシート'!E96,$S$32:$T$40,2,FALSE)</f>
        <v>#N/A</v>
      </c>
      <c r="Q116" s="11" t="e">
        <f t="shared" si="8"/>
        <v>#N/A</v>
      </c>
    </row>
    <row r="117" spans="1:17" x14ac:dyDescent="0.15">
      <c r="A117" s="11">
        <f>'②生体試料 サンプルシート'!A97</f>
        <v>82</v>
      </c>
      <c r="C117" s="11">
        <f>IF('②生体試料 サンプルシート'!F97="〇", 1,0)</f>
        <v>0</v>
      </c>
      <c r="D117" s="11">
        <f>IF('②生体試料 サンプルシート'!G97="〇", 1,0)</f>
        <v>0</v>
      </c>
      <c r="E117" s="11">
        <f>IF('②生体試料 サンプルシート'!H97="〇", 1,0)</f>
        <v>0</v>
      </c>
      <c r="F117" s="11">
        <f>IF('②生体試料 サンプルシート'!I97="〇", 1,0)</f>
        <v>0</v>
      </c>
      <c r="G117" s="11">
        <f>IF('②生体試料 サンプルシート'!J97="〇", 1,0)</f>
        <v>0</v>
      </c>
      <c r="H117" s="11">
        <f>IF('②生体試料 サンプルシート'!K97="〇", 1,0)</f>
        <v>0</v>
      </c>
      <c r="I117" s="11">
        <f>IF('②生体試料 サンプルシート'!L97="〇", 1,0)</f>
        <v>0</v>
      </c>
      <c r="J117" s="11">
        <f>IF('②生体試料 サンプルシート'!M97="〇", 1,0)</f>
        <v>0</v>
      </c>
      <c r="K117" s="11">
        <f>IF('②生体試料 サンプルシート'!N97="〇", 1,0)</f>
        <v>0</v>
      </c>
      <c r="M117" s="11">
        <f t="shared" si="6"/>
        <v>0</v>
      </c>
      <c r="N117" s="11">
        <f t="shared" si="7"/>
        <v>0</v>
      </c>
      <c r="O117" s="11" t="e">
        <f>VLOOKUP('②生体試料 サンプルシート'!E97,$S$32:$T$40,2,FALSE)</f>
        <v>#N/A</v>
      </c>
      <c r="Q117" s="11" t="e">
        <f t="shared" si="8"/>
        <v>#N/A</v>
      </c>
    </row>
    <row r="118" spans="1:17" x14ac:dyDescent="0.15">
      <c r="A118" s="11">
        <f>'②生体試料 サンプルシート'!A98</f>
        <v>83</v>
      </c>
      <c r="C118" s="11">
        <f>IF('②生体試料 サンプルシート'!F98="〇", 1,0)</f>
        <v>0</v>
      </c>
      <c r="D118" s="11">
        <f>IF('②生体試料 サンプルシート'!G98="〇", 1,0)</f>
        <v>0</v>
      </c>
      <c r="E118" s="11">
        <f>IF('②生体試料 サンプルシート'!H98="〇", 1,0)</f>
        <v>0</v>
      </c>
      <c r="F118" s="11">
        <f>IF('②生体試料 サンプルシート'!I98="〇", 1,0)</f>
        <v>0</v>
      </c>
      <c r="G118" s="11">
        <f>IF('②生体試料 サンプルシート'!J98="〇", 1,0)</f>
        <v>0</v>
      </c>
      <c r="H118" s="11">
        <f>IF('②生体試料 サンプルシート'!K98="〇", 1,0)</f>
        <v>0</v>
      </c>
      <c r="I118" s="11">
        <f>IF('②生体試料 サンプルシート'!L98="〇", 1,0)</f>
        <v>0</v>
      </c>
      <c r="J118" s="11">
        <f>IF('②生体試料 サンプルシート'!M98="〇", 1,0)</f>
        <v>0</v>
      </c>
      <c r="K118" s="11">
        <f>IF('②生体試料 サンプルシート'!N98="〇", 1,0)</f>
        <v>0</v>
      </c>
      <c r="M118" s="11">
        <f t="shared" si="6"/>
        <v>0</v>
      </c>
      <c r="N118" s="11">
        <f t="shared" si="7"/>
        <v>0</v>
      </c>
      <c r="O118" s="11" t="e">
        <f>VLOOKUP('②生体試料 サンプルシート'!E98,$S$32:$T$40,2,FALSE)</f>
        <v>#N/A</v>
      </c>
      <c r="Q118" s="11" t="e">
        <f t="shared" si="8"/>
        <v>#N/A</v>
      </c>
    </row>
    <row r="119" spans="1:17" x14ac:dyDescent="0.15">
      <c r="A119" s="11">
        <f>'②生体試料 サンプルシート'!A99</f>
        <v>84</v>
      </c>
      <c r="C119" s="11">
        <f>IF('②生体試料 サンプルシート'!F99="〇", 1,0)</f>
        <v>0</v>
      </c>
      <c r="D119" s="11">
        <f>IF('②生体試料 サンプルシート'!G99="〇", 1,0)</f>
        <v>0</v>
      </c>
      <c r="E119" s="11">
        <f>IF('②生体試料 サンプルシート'!H99="〇", 1,0)</f>
        <v>0</v>
      </c>
      <c r="F119" s="11">
        <f>IF('②生体試料 サンプルシート'!I99="〇", 1,0)</f>
        <v>0</v>
      </c>
      <c r="G119" s="11">
        <f>IF('②生体試料 サンプルシート'!J99="〇", 1,0)</f>
        <v>0</v>
      </c>
      <c r="H119" s="11">
        <f>IF('②生体試料 サンプルシート'!K99="〇", 1,0)</f>
        <v>0</v>
      </c>
      <c r="I119" s="11">
        <f>IF('②生体試料 サンプルシート'!L99="〇", 1,0)</f>
        <v>0</v>
      </c>
      <c r="J119" s="11">
        <f>IF('②生体試料 サンプルシート'!M99="〇", 1,0)</f>
        <v>0</v>
      </c>
      <c r="K119" s="11">
        <f>IF('②生体試料 サンプルシート'!N99="〇", 1,0)</f>
        <v>0</v>
      </c>
      <c r="M119" s="11">
        <f t="shared" ref="M119:M182" si="9">SUM(C119:G119)</f>
        <v>0</v>
      </c>
      <c r="N119" s="11">
        <f t="shared" ref="N119:N182" si="10">SUM(H119:K119)</f>
        <v>0</v>
      </c>
      <c r="O119" s="11" t="e">
        <f>VLOOKUP('②生体試料 サンプルシート'!E99,$S$32:$T$40,2,FALSE)</f>
        <v>#N/A</v>
      </c>
      <c r="Q119" s="11" t="e">
        <f t="shared" ref="Q119:Q182" si="11">M119*N119*O119</f>
        <v>#N/A</v>
      </c>
    </row>
    <row r="120" spans="1:17" x14ac:dyDescent="0.15">
      <c r="A120" s="11">
        <f>'②生体試料 サンプルシート'!A100</f>
        <v>85</v>
      </c>
      <c r="C120" s="11">
        <f>IF('②生体試料 サンプルシート'!F100="〇", 1,0)</f>
        <v>0</v>
      </c>
      <c r="D120" s="11">
        <f>IF('②生体試料 サンプルシート'!G100="〇", 1,0)</f>
        <v>0</v>
      </c>
      <c r="E120" s="11">
        <f>IF('②生体試料 サンプルシート'!H100="〇", 1,0)</f>
        <v>0</v>
      </c>
      <c r="F120" s="11">
        <f>IF('②生体試料 サンプルシート'!I100="〇", 1,0)</f>
        <v>0</v>
      </c>
      <c r="G120" s="11">
        <f>IF('②生体試料 サンプルシート'!J100="〇", 1,0)</f>
        <v>0</v>
      </c>
      <c r="H120" s="11">
        <f>IF('②生体試料 サンプルシート'!K100="〇", 1,0)</f>
        <v>0</v>
      </c>
      <c r="I120" s="11">
        <f>IF('②生体試料 サンプルシート'!L100="〇", 1,0)</f>
        <v>0</v>
      </c>
      <c r="J120" s="11">
        <f>IF('②生体試料 サンプルシート'!M100="〇", 1,0)</f>
        <v>0</v>
      </c>
      <c r="K120" s="11">
        <f>IF('②生体試料 サンプルシート'!N100="〇", 1,0)</f>
        <v>0</v>
      </c>
      <c r="M120" s="11">
        <f t="shared" si="9"/>
        <v>0</v>
      </c>
      <c r="N120" s="11">
        <f t="shared" si="10"/>
        <v>0</v>
      </c>
      <c r="O120" s="11" t="e">
        <f>VLOOKUP('②生体試料 サンプルシート'!E100,$S$32:$T$40,2,FALSE)</f>
        <v>#N/A</v>
      </c>
      <c r="Q120" s="11" t="e">
        <f t="shared" si="11"/>
        <v>#N/A</v>
      </c>
    </row>
    <row r="121" spans="1:17" x14ac:dyDescent="0.15">
      <c r="A121" s="11">
        <f>'②生体試料 サンプルシート'!A101</f>
        <v>86</v>
      </c>
      <c r="C121" s="11">
        <f>IF('②生体試料 サンプルシート'!F101="〇", 1,0)</f>
        <v>0</v>
      </c>
      <c r="D121" s="11">
        <f>IF('②生体試料 サンプルシート'!G101="〇", 1,0)</f>
        <v>0</v>
      </c>
      <c r="E121" s="11">
        <f>IF('②生体試料 サンプルシート'!H101="〇", 1,0)</f>
        <v>0</v>
      </c>
      <c r="F121" s="11">
        <f>IF('②生体試料 サンプルシート'!I101="〇", 1,0)</f>
        <v>0</v>
      </c>
      <c r="G121" s="11">
        <f>IF('②生体試料 サンプルシート'!J101="〇", 1,0)</f>
        <v>0</v>
      </c>
      <c r="H121" s="11">
        <f>IF('②生体試料 サンプルシート'!K101="〇", 1,0)</f>
        <v>0</v>
      </c>
      <c r="I121" s="11">
        <f>IF('②生体試料 サンプルシート'!L101="〇", 1,0)</f>
        <v>0</v>
      </c>
      <c r="J121" s="11">
        <f>IF('②生体試料 サンプルシート'!M101="〇", 1,0)</f>
        <v>0</v>
      </c>
      <c r="K121" s="11">
        <f>IF('②生体試料 サンプルシート'!N101="〇", 1,0)</f>
        <v>0</v>
      </c>
      <c r="M121" s="11">
        <f t="shared" si="9"/>
        <v>0</v>
      </c>
      <c r="N121" s="11">
        <f t="shared" si="10"/>
        <v>0</v>
      </c>
      <c r="O121" s="11" t="e">
        <f>VLOOKUP('②生体試料 サンプルシート'!E101,$S$32:$T$40,2,FALSE)</f>
        <v>#N/A</v>
      </c>
      <c r="Q121" s="11" t="e">
        <f t="shared" si="11"/>
        <v>#N/A</v>
      </c>
    </row>
    <row r="122" spans="1:17" x14ac:dyDescent="0.15">
      <c r="A122" s="11">
        <f>'②生体試料 サンプルシート'!A102</f>
        <v>87</v>
      </c>
      <c r="C122" s="11">
        <f>IF('②生体試料 サンプルシート'!F102="〇", 1,0)</f>
        <v>0</v>
      </c>
      <c r="D122" s="11">
        <f>IF('②生体試料 サンプルシート'!G102="〇", 1,0)</f>
        <v>0</v>
      </c>
      <c r="E122" s="11">
        <f>IF('②生体試料 サンプルシート'!H102="〇", 1,0)</f>
        <v>0</v>
      </c>
      <c r="F122" s="11">
        <f>IF('②生体試料 サンプルシート'!I102="〇", 1,0)</f>
        <v>0</v>
      </c>
      <c r="G122" s="11">
        <f>IF('②生体試料 サンプルシート'!J102="〇", 1,0)</f>
        <v>0</v>
      </c>
      <c r="H122" s="11">
        <f>IF('②生体試料 サンプルシート'!K102="〇", 1,0)</f>
        <v>0</v>
      </c>
      <c r="I122" s="11">
        <f>IF('②生体試料 サンプルシート'!L102="〇", 1,0)</f>
        <v>0</v>
      </c>
      <c r="J122" s="11">
        <f>IF('②生体試料 サンプルシート'!M102="〇", 1,0)</f>
        <v>0</v>
      </c>
      <c r="K122" s="11">
        <f>IF('②生体試料 サンプルシート'!N102="〇", 1,0)</f>
        <v>0</v>
      </c>
      <c r="M122" s="11">
        <f t="shared" si="9"/>
        <v>0</v>
      </c>
      <c r="N122" s="11">
        <f t="shared" si="10"/>
        <v>0</v>
      </c>
      <c r="O122" s="11" t="e">
        <f>VLOOKUP('②生体試料 サンプルシート'!E102,$S$32:$T$40,2,FALSE)</f>
        <v>#N/A</v>
      </c>
      <c r="Q122" s="11" t="e">
        <f t="shared" si="11"/>
        <v>#N/A</v>
      </c>
    </row>
    <row r="123" spans="1:17" x14ac:dyDescent="0.15">
      <c r="A123" s="11">
        <f>'②生体試料 サンプルシート'!A103</f>
        <v>88</v>
      </c>
      <c r="C123" s="11">
        <f>IF('②生体試料 サンプルシート'!F103="〇", 1,0)</f>
        <v>0</v>
      </c>
      <c r="D123" s="11">
        <f>IF('②生体試料 サンプルシート'!G103="〇", 1,0)</f>
        <v>0</v>
      </c>
      <c r="E123" s="11">
        <f>IF('②生体試料 サンプルシート'!H103="〇", 1,0)</f>
        <v>0</v>
      </c>
      <c r="F123" s="11">
        <f>IF('②生体試料 サンプルシート'!I103="〇", 1,0)</f>
        <v>0</v>
      </c>
      <c r="G123" s="11">
        <f>IF('②生体試料 サンプルシート'!J103="〇", 1,0)</f>
        <v>0</v>
      </c>
      <c r="H123" s="11">
        <f>IF('②生体試料 サンプルシート'!K103="〇", 1,0)</f>
        <v>0</v>
      </c>
      <c r="I123" s="11">
        <f>IF('②生体試料 サンプルシート'!L103="〇", 1,0)</f>
        <v>0</v>
      </c>
      <c r="J123" s="11">
        <f>IF('②生体試料 サンプルシート'!M103="〇", 1,0)</f>
        <v>0</v>
      </c>
      <c r="K123" s="11">
        <f>IF('②生体試料 サンプルシート'!N103="〇", 1,0)</f>
        <v>0</v>
      </c>
      <c r="M123" s="11">
        <f t="shared" si="9"/>
        <v>0</v>
      </c>
      <c r="N123" s="11">
        <f t="shared" si="10"/>
        <v>0</v>
      </c>
      <c r="O123" s="11" t="e">
        <f>VLOOKUP('②生体試料 サンプルシート'!E103,$S$32:$T$40,2,FALSE)</f>
        <v>#N/A</v>
      </c>
      <c r="Q123" s="11" t="e">
        <f t="shared" si="11"/>
        <v>#N/A</v>
      </c>
    </row>
    <row r="124" spans="1:17" x14ac:dyDescent="0.15">
      <c r="A124" s="11">
        <f>'②生体試料 サンプルシート'!A104</f>
        <v>89</v>
      </c>
      <c r="C124" s="11">
        <f>IF('②生体試料 サンプルシート'!F104="〇", 1,0)</f>
        <v>0</v>
      </c>
      <c r="D124" s="11">
        <f>IF('②生体試料 サンプルシート'!G104="〇", 1,0)</f>
        <v>0</v>
      </c>
      <c r="E124" s="11">
        <f>IF('②生体試料 サンプルシート'!H104="〇", 1,0)</f>
        <v>0</v>
      </c>
      <c r="F124" s="11">
        <f>IF('②生体試料 サンプルシート'!I104="〇", 1,0)</f>
        <v>0</v>
      </c>
      <c r="G124" s="11">
        <f>IF('②生体試料 サンプルシート'!J104="〇", 1,0)</f>
        <v>0</v>
      </c>
      <c r="H124" s="11">
        <f>IF('②生体試料 サンプルシート'!K104="〇", 1,0)</f>
        <v>0</v>
      </c>
      <c r="I124" s="11">
        <f>IF('②生体試料 サンプルシート'!L104="〇", 1,0)</f>
        <v>0</v>
      </c>
      <c r="J124" s="11">
        <f>IF('②生体試料 サンプルシート'!M104="〇", 1,0)</f>
        <v>0</v>
      </c>
      <c r="K124" s="11">
        <f>IF('②生体試料 サンプルシート'!N104="〇", 1,0)</f>
        <v>0</v>
      </c>
      <c r="M124" s="11">
        <f t="shared" si="9"/>
        <v>0</v>
      </c>
      <c r="N124" s="11">
        <f t="shared" si="10"/>
        <v>0</v>
      </c>
      <c r="O124" s="11" t="e">
        <f>VLOOKUP('②生体試料 サンプルシート'!E104,$S$32:$T$40,2,FALSE)</f>
        <v>#N/A</v>
      </c>
      <c r="Q124" s="11" t="e">
        <f t="shared" si="11"/>
        <v>#N/A</v>
      </c>
    </row>
    <row r="125" spans="1:17" x14ac:dyDescent="0.15">
      <c r="A125" s="11">
        <f>'②生体試料 サンプルシート'!A105</f>
        <v>90</v>
      </c>
      <c r="C125" s="11">
        <f>IF('②生体試料 サンプルシート'!F105="〇", 1,0)</f>
        <v>0</v>
      </c>
      <c r="D125" s="11">
        <f>IF('②生体試料 サンプルシート'!G105="〇", 1,0)</f>
        <v>0</v>
      </c>
      <c r="E125" s="11">
        <f>IF('②生体試料 サンプルシート'!H105="〇", 1,0)</f>
        <v>0</v>
      </c>
      <c r="F125" s="11">
        <f>IF('②生体試料 サンプルシート'!I105="〇", 1,0)</f>
        <v>0</v>
      </c>
      <c r="G125" s="11">
        <f>IF('②生体試料 サンプルシート'!J105="〇", 1,0)</f>
        <v>0</v>
      </c>
      <c r="H125" s="11">
        <f>IF('②生体試料 サンプルシート'!K105="〇", 1,0)</f>
        <v>0</v>
      </c>
      <c r="I125" s="11">
        <f>IF('②生体試料 サンプルシート'!L105="〇", 1,0)</f>
        <v>0</v>
      </c>
      <c r="J125" s="11">
        <f>IF('②生体試料 サンプルシート'!M105="〇", 1,0)</f>
        <v>0</v>
      </c>
      <c r="K125" s="11">
        <f>IF('②生体試料 サンプルシート'!N105="〇", 1,0)</f>
        <v>0</v>
      </c>
      <c r="M125" s="11">
        <f t="shared" si="9"/>
        <v>0</v>
      </c>
      <c r="N125" s="11">
        <f t="shared" si="10"/>
        <v>0</v>
      </c>
      <c r="O125" s="11" t="e">
        <f>VLOOKUP('②生体試料 サンプルシート'!E105,$S$32:$T$40,2,FALSE)</f>
        <v>#N/A</v>
      </c>
      <c r="Q125" s="11" t="e">
        <f t="shared" si="11"/>
        <v>#N/A</v>
      </c>
    </row>
    <row r="126" spans="1:17" x14ac:dyDescent="0.15">
      <c r="A126" s="11">
        <f>'②生体試料 サンプルシート'!A106</f>
        <v>91</v>
      </c>
      <c r="C126" s="11">
        <f>IF('②生体試料 サンプルシート'!F106="〇", 1,0)</f>
        <v>0</v>
      </c>
      <c r="D126" s="11">
        <f>IF('②生体試料 サンプルシート'!G106="〇", 1,0)</f>
        <v>0</v>
      </c>
      <c r="E126" s="11">
        <f>IF('②生体試料 サンプルシート'!H106="〇", 1,0)</f>
        <v>0</v>
      </c>
      <c r="F126" s="11">
        <f>IF('②生体試料 サンプルシート'!I106="〇", 1,0)</f>
        <v>0</v>
      </c>
      <c r="G126" s="11">
        <f>IF('②生体試料 サンプルシート'!J106="〇", 1,0)</f>
        <v>0</v>
      </c>
      <c r="H126" s="11">
        <f>IF('②生体試料 サンプルシート'!K106="〇", 1,0)</f>
        <v>0</v>
      </c>
      <c r="I126" s="11">
        <f>IF('②生体試料 サンプルシート'!L106="〇", 1,0)</f>
        <v>0</v>
      </c>
      <c r="J126" s="11">
        <f>IF('②生体試料 サンプルシート'!M106="〇", 1,0)</f>
        <v>0</v>
      </c>
      <c r="K126" s="11">
        <f>IF('②生体試料 サンプルシート'!N106="〇", 1,0)</f>
        <v>0</v>
      </c>
      <c r="M126" s="11">
        <f t="shared" si="9"/>
        <v>0</v>
      </c>
      <c r="N126" s="11">
        <f t="shared" si="10"/>
        <v>0</v>
      </c>
      <c r="O126" s="11" t="e">
        <f>VLOOKUP('②生体試料 サンプルシート'!E106,$S$32:$T$40,2,FALSE)</f>
        <v>#N/A</v>
      </c>
      <c r="Q126" s="11" t="e">
        <f t="shared" si="11"/>
        <v>#N/A</v>
      </c>
    </row>
    <row r="127" spans="1:17" x14ac:dyDescent="0.15">
      <c r="A127" s="11">
        <f>'②生体試料 サンプルシート'!A107</f>
        <v>92</v>
      </c>
      <c r="C127" s="11">
        <f>IF('②生体試料 サンプルシート'!F107="〇", 1,0)</f>
        <v>0</v>
      </c>
      <c r="D127" s="11">
        <f>IF('②生体試料 サンプルシート'!G107="〇", 1,0)</f>
        <v>0</v>
      </c>
      <c r="E127" s="11">
        <f>IF('②生体試料 サンプルシート'!H107="〇", 1,0)</f>
        <v>0</v>
      </c>
      <c r="F127" s="11">
        <f>IF('②生体試料 サンプルシート'!I107="〇", 1,0)</f>
        <v>0</v>
      </c>
      <c r="G127" s="11">
        <f>IF('②生体試料 サンプルシート'!J107="〇", 1,0)</f>
        <v>0</v>
      </c>
      <c r="H127" s="11">
        <f>IF('②生体試料 サンプルシート'!K107="〇", 1,0)</f>
        <v>0</v>
      </c>
      <c r="I127" s="11">
        <f>IF('②生体試料 サンプルシート'!L107="〇", 1,0)</f>
        <v>0</v>
      </c>
      <c r="J127" s="11">
        <f>IF('②生体試料 サンプルシート'!M107="〇", 1,0)</f>
        <v>0</v>
      </c>
      <c r="K127" s="11">
        <f>IF('②生体試料 サンプルシート'!N107="〇", 1,0)</f>
        <v>0</v>
      </c>
      <c r="M127" s="11">
        <f t="shared" si="9"/>
        <v>0</v>
      </c>
      <c r="N127" s="11">
        <f t="shared" si="10"/>
        <v>0</v>
      </c>
      <c r="O127" s="11" t="e">
        <f>VLOOKUP('②生体試料 サンプルシート'!E107,$S$32:$T$40,2,FALSE)</f>
        <v>#N/A</v>
      </c>
      <c r="Q127" s="11" t="e">
        <f t="shared" si="11"/>
        <v>#N/A</v>
      </c>
    </row>
    <row r="128" spans="1:17" x14ac:dyDescent="0.15">
      <c r="A128" s="11">
        <f>'②生体試料 サンプルシート'!A108</f>
        <v>93</v>
      </c>
      <c r="C128" s="11">
        <f>IF('②生体試料 サンプルシート'!F108="〇", 1,0)</f>
        <v>0</v>
      </c>
      <c r="D128" s="11">
        <f>IF('②生体試料 サンプルシート'!G108="〇", 1,0)</f>
        <v>0</v>
      </c>
      <c r="E128" s="11">
        <f>IF('②生体試料 サンプルシート'!H108="〇", 1,0)</f>
        <v>0</v>
      </c>
      <c r="F128" s="11">
        <f>IF('②生体試料 サンプルシート'!I108="〇", 1,0)</f>
        <v>0</v>
      </c>
      <c r="G128" s="11">
        <f>IF('②生体試料 サンプルシート'!J108="〇", 1,0)</f>
        <v>0</v>
      </c>
      <c r="H128" s="11">
        <f>IF('②生体試料 サンプルシート'!K108="〇", 1,0)</f>
        <v>0</v>
      </c>
      <c r="I128" s="11">
        <f>IF('②生体試料 サンプルシート'!L108="〇", 1,0)</f>
        <v>0</v>
      </c>
      <c r="J128" s="11">
        <f>IF('②生体試料 サンプルシート'!M108="〇", 1,0)</f>
        <v>0</v>
      </c>
      <c r="K128" s="11">
        <f>IF('②生体試料 サンプルシート'!N108="〇", 1,0)</f>
        <v>0</v>
      </c>
      <c r="M128" s="11">
        <f t="shared" si="9"/>
        <v>0</v>
      </c>
      <c r="N128" s="11">
        <f t="shared" si="10"/>
        <v>0</v>
      </c>
      <c r="O128" s="11" t="e">
        <f>VLOOKUP('②生体試料 サンプルシート'!E108,$S$32:$T$40,2,FALSE)</f>
        <v>#N/A</v>
      </c>
      <c r="Q128" s="11" t="e">
        <f t="shared" si="11"/>
        <v>#N/A</v>
      </c>
    </row>
    <row r="129" spans="1:17" x14ac:dyDescent="0.15">
      <c r="A129" s="11">
        <f>'②生体試料 サンプルシート'!A109</f>
        <v>94</v>
      </c>
      <c r="C129" s="11">
        <f>IF('②生体試料 サンプルシート'!F109="〇", 1,0)</f>
        <v>0</v>
      </c>
      <c r="D129" s="11">
        <f>IF('②生体試料 サンプルシート'!G109="〇", 1,0)</f>
        <v>0</v>
      </c>
      <c r="E129" s="11">
        <f>IF('②生体試料 サンプルシート'!H109="〇", 1,0)</f>
        <v>0</v>
      </c>
      <c r="F129" s="11">
        <f>IF('②生体試料 サンプルシート'!I109="〇", 1,0)</f>
        <v>0</v>
      </c>
      <c r="G129" s="11">
        <f>IF('②生体試料 サンプルシート'!J109="〇", 1,0)</f>
        <v>0</v>
      </c>
      <c r="H129" s="11">
        <f>IF('②生体試料 サンプルシート'!K109="〇", 1,0)</f>
        <v>0</v>
      </c>
      <c r="I129" s="11">
        <f>IF('②生体試料 サンプルシート'!L109="〇", 1,0)</f>
        <v>0</v>
      </c>
      <c r="J129" s="11">
        <f>IF('②生体試料 サンプルシート'!M109="〇", 1,0)</f>
        <v>0</v>
      </c>
      <c r="K129" s="11">
        <f>IF('②生体試料 サンプルシート'!N109="〇", 1,0)</f>
        <v>0</v>
      </c>
      <c r="M129" s="11">
        <f t="shared" si="9"/>
        <v>0</v>
      </c>
      <c r="N129" s="11">
        <f t="shared" si="10"/>
        <v>0</v>
      </c>
      <c r="O129" s="11" t="e">
        <f>VLOOKUP('②生体試料 サンプルシート'!E109,$S$32:$T$40,2,FALSE)</f>
        <v>#N/A</v>
      </c>
      <c r="Q129" s="11" t="e">
        <f t="shared" si="11"/>
        <v>#N/A</v>
      </c>
    </row>
    <row r="130" spans="1:17" x14ac:dyDescent="0.15">
      <c r="A130" s="11">
        <f>'②生体試料 サンプルシート'!A110</f>
        <v>95</v>
      </c>
      <c r="C130" s="11">
        <f>IF('②生体試料 サンプルシート'!F110="〇", 1,0)</f>
        <v>0</v>
      </c>
      <c r="D130" s="11">
        <f>IF('②生体試料 サンプルシート'!G110="〇", 1,0)</f>
        <v>0</v>
      </c>
      <c r="E130" s="11">
        <f>IF('②生体試料 サンプルシート'!H110="〇", 1,0)</f>
        <v>0</v>
      </c>
      <c r="F130" s="11">
        <f>IF('②生体試料 サンプルシート'!I110="〇", 1,0)</f>
        <v>0</v>
      </c>
      <c r="G130" s="11">
        <f>IF('②生体試料 サンプルシート'!J110="〇", 1,0)</f>
        <v>0</v>
      </c>
      <c r="H130" s="11">
        <f>IF('②生体試料 サンプルシート'!K110="〇", 1,0)</f>
        <v>0</v>
      </c>
      <c r="I130" s="11">
        <f>IF('②生体試料 サンプルシート'!L110="〇", 1,0)</f>
        <v>0</v>
      </c>
      <c r="J130" s="11">
        <f>IF('②生体試料 サンプルシート'!M110="〇", 1,0)</f>
        <v>0</v>
      </c>
      <c r="K130" s="11">
        <f>IF('②生体試料 サンプルシート'!N110="〇", 1,0)</f>
        <v>0</v>
      </c>
      <c r="M130" s="11">
        <f t="shared" si="9"/>
        <v>0</v>
      </c>
      <c r="N130" s="11">
        <f t="shared" si="10"/>
        <v>0</v>
      </c>
      <c r="O130" s="11" t="e">
        <f>VLOOKUP('②生体試料 サンプルシート'!E110,$S$32:$T$40,2,FALSE)</f>
        <v>#N/A</v>
      </c>
      <c r="Q130" s="11" t="e">
        <f t="shared" si="11"/>
        <v>#N/A</v>
      </c>
    </row>
    <row r="131" spans="1:17" x14ac:dyDescent="0.15">
      <c r="A131" s="11">
        <f>'②生体試料 サンプルシート'!A111</f>
        <v>96</v>
      </c>
      <c r="C131" s="11">
        <f>IF('②生体試料 サンプルシート'!F111="〇", 1,0)</f>
        <v>0</v>
      </c>
      <c r="D131" s="11">
        <f>IF('②生体試料 サンプルシート'!G111="〇", 1,0)</f>
        <v>0</v>
      </c>
      <c r="E131" s="11">
        <f>IF('②生体試料 サンプルシート'!H111="〇", 1,0)</f>
        <v>0</v>
      </c>
      <c r="F131" s="11">
        <f>IF('②生体試料 サンプルシート'!I111="〇", 1,0)</f>
        <v>0</v>
      </c>
      <c r="G131" s="11">
        <f>IF('②生体試料 サンプルシート'!J111="〇", 1,0)</f>
        <v>0</v>
      </c>
      <c r="H131" s="11">
        <f>IF('②生体試料 サンプルシート'!K111="〇", 1,0)</f>
        <v>0</v>
      </c>
      <c r="I131" s="11">
        <f>IF('②生体試料 サンプルシート'!L111="〇", 1,0)</f>
        <v>0</v>
      </c>
      <c r="J131" s="11">
        <f>IF('②生体試料 サンプルシート'!M111="〇", 1,0)</f>
        <v>0</v>
      </c>
      <c r="K131" s="11">
        <f>IF('②生体試料 サンプルシート'!N111="〇", 1,0)</f>
        <v>0</v>
      </c>
      <c r="M131" s="11">
        <f t="shared" si="9"/>
        <v>0</v>
      </c>
      <c r="N131" s="11">
        <f t="shared" si="10"/>
        <v>0</v>
      </c>
      <c r="O131" s="11" t="e">
        <f>VLOOKUP('②生体試料 サンプルシート'!E111,$S$32:$T$40,2,FALSE)</f>
        <v>#N/A</v>
      </c>
      <c r="Q131" s="11" t="e">
        <f t="shared" si="11"/>
        <v>#N/A</v>
      </c>
    </row>
    <row r="132" spans="1:17" x14ac:dyDescent="0.15">
      <c r="A132" s="11">
        <f>'②生体試料 サンプルシート'!A112</f>
        <v>97</v>
      </c>
      <c r="C132" s="11">
        <f>IF('②生体試料 サンプルシート'!F112="〇", 1,0)</f>
        <v>0</v>
      </c>
      <c r="D132" s="11">
        <f>IF('②生体試料 サンプルシート'!G112="〇", 1,0)</f>
        <v>0</v>
      </c>
      <c r="E132" s="11">
        <f>IF('②生体試料 サンプルシート'!H112="〇", 1,0)</f>
        <v>0</v>
      </c>
      <c r="F132" s="11">
        <f>IF('②生体試料 サンプルシート'!I112="〇", 1,0)</f>
        <v>0</v>
      </c>
      <c r="G132" s="11">
        <f>IF('②生体試料 サンプルシート'!J112="〇", 1,0)</f>
        <v>0</v>
      </c>
      <c r="H132" s="11">
        <f>IF('②生体試料 サンプルシート'!K112="〇", 1,0)</f>
        <v>0</v>
      </c>
      <c r="I132" s="11">
        <f>IF('②生体試料 サンプルシート'!L112="〇", 1,0)</f>
        <v>0</v>
      </c>
      <c r="J132" s="11">
        <f>IF('②生体試料 サンプルシート'!M112="〇", 1,0)</f>
        <v>0</v>
      </c>
      <c r="K132" s="11">
        <f>IF('②生体試料 サンプルシート'!N112="〇", 1,0)</f>
        <v>0</v>
      </c>
      <c r="M132" s="11">
        <f t="shared" si="9"/>
        <v>0</v>
      </c>
      <c r="N132" s="11">
        <f t="shared" si="10"/>
        <v>0</v>
      </c>
      <c r="O132" s="11" t="e">
        <f>VLOOKUP('②生体試料 サンプルシート'!E112,$S$32:$T$40,2,FALSE)</f>
        <v>#N/A</v>
      </c>
      <c r="Q132" s="11" t="e">
        <f t="shared" si="11"/>
        <v>#N/A</v>
      </c>
    </row>
    <row r="133" spans="1:17" x14ac:dyDescent="0.15">
      <c r="A133" s="11">
        <f>'②生体試料 サンプルシート'!A113</f>
        <v>98</v>
      </c>
      <c r="C133" s="11">
        <f>IF('②生体試料 サンプルシート'!F113="〇", 1,0)</f>
        <v>0</v>
      </c>
      <c r="D133" s="11">
        <f>IF('②生体試料 サンプルシート'!G113="〇", 1,0)</f>
        <v>0</v>
      </c>
      <c r="E133" s="11">
        <f>IF('②生体試料 サンプルシート'!H113="〇", 1,0)</f>
        <v>0</v>
      </c>
      <c r="F133" s="11">
        <f>IF('②生体試料 サンプルシート'!I113="〇", 1,0)</f>
        <v>0</v>
      </c>
      <c r="G133" s="11">
        <f>IF('②生体試料 サンプルシート'!J113="〇", 1,0)</f>
        <v>0</v>
      </c>
      <c r="H133" s="11">
        <f>IF('②生体試料 サンプルシート'!K113="〇", 1,0)</f>
        <v>0</v>
      </c>
      <c r="I133" s="11">
        <f>IF('②生体試料 サンプルシート'!L113="〇", 1,0)</f>
        <v>0</v>
      </c>
      <c r="J133" s="11">
        <f>IF('②生体試料 サンプルシート'!M113="〇", 1,0)</f>
        <v>0</v>
      </c>
      <c r="K133" s="11">
        <f>IF('②生体試料 サンプルシート'!N113="〇", 1,0)</f>
        <v>0</v>
      </c>
      <c r="M133" s="11">
        <f t="shared" si="9"/>
        <v>0</v>
      </c>
      <c r="N133" s="11">
        <f t="shared" si="10"/>
        <v>0</v>
      </c>
      <c r="O133" s="11" t="e">
        <f>VLOOKUP('②生体試料 サンプルシート'!E113,$S$32:$T$40,2,FALSE)</f>
        <v>#N/A</v>
      </c>
      <c r="Q133" s="11" t="e">
        <f t="shared" si="11"/>
        <v>#N/A</v>
      </c>
    </row>
    <row r="134" spans="1:17" x14ac:dyDescent="0.15">
      <c r="A134" s="11">
        <f>'②生体試料 サンプルシート'!A114</f>
        <v>99</v>
      </c>
      <c r="C134" s="11">
        <f>IF('②生体試料 サンプルシート'!F114="〇", 1,0)</f>
        <v>0</v>
      </c>
      <c r="D134" s="11">
        <f>IF('②生体試料 サンプルシート'!G114="〇", 1,0)</f>
        <v>0</v>
      </c>
      <c r="E134" s="11">
        <f>IF('②生体試料 サンプルシート'!H114="〇", 1,0)</f>
        <v>0</v>
      </c>
      <c r="F134" s="11">
        <f>IF('②生体試料 サンプルシート'!I114="〇", 1,0)</f>
        <v>0</v>
      </c>
      <c r="G134" s="11">
        <f>IF('②生体試料 サンプルシート'!J114="〇", 1,0)</f>
        <v>0</v>
      </c>
      <c r="H134" s="11">
        <f>IF('②生体試料 サンプルシート'!K114="〇", 1,0)</f>
        <v>0</v>
      </c>
      <c r="I134" s="11">
        <f>IF('②生体試料 サンプルシート'!L114="〇", 1,0)</f>
        <v>0</v>
      </c>
      <c r="J134" s="11">
        <f>IF('②生体試料 サンプルシート'!M114="〇", 1,0)</f>
        <v>0</v>
      </c>
      <c r="K134" s="11">
        <f>IF('②生体試料 サンプルシート'!N114="〇", 1,0)</f>
        <v>0</v>
      </c>
      <c r="M134" s="11">
        <f t="shared" si="9"/>
        <v>0</v>
      </c>
      <c r="N134" s="11">
        <f t="shared" si="10"/>
        <v>0</v>
      </c>
      <c r="O134" s="11" t="e">
        <f>VLOOKUP('②生体試料 サンプルシート'!E114,$S$32:$T$40,2,FALSE)</f>
        <v>#N/A</v>
      </c>
      <c r="Q134" s="11" t="e">
        <f t="shared" si="11"/>
        <v>#N/A</v>
      </c>
    </row>
    <row r="135" spans="1:17" x14ac:dyDescent="0.15">
      <c r="A135" s="11">
        <f>'②生体試料 サンプルシート'!A115</f>
        <v>100</v>
      </c>
      <c r="C135" s="11">
        <f>IF('②生体試料 サンプルシート'!F115="〇", 1,0)</f>
        <v>0</v>
      </c>
      <c r="D135" s="11">
        <f>IF('②生体試料 サンプルシート'!G115="〇", 1,0)</f>
        <v>0</v>
      </c>
      <c r="E135" s="11">
        <f>IF('②生体試料 サンプルシート'!H115="〇", 1,0)</f>
        <v>0</v>
      </c>
      <c r="F135" s="11">
        <f>IF('②生体試料 サンプルシート'!I115="〇", 1,0)</f>
        <v>0</v>
      </c>
      <c r="G135" s="11">
        <f>IF('②生体試料 サンプルシート'!J115="〇", 1,0)</f>
        <v>0</v>
      </c>
      <c r="H135" s="11">
        <f>IF('②生体試料 サンプルシート'!K115="〇", 1,0)</f>
        <v>0</v>
      </c>
      <c r="I135" s="11">
        <f>IF('②生体試料 サンプルシート'!L115="〇", 1,0)</f>
        <v>0</v>
      </c>
      <c r="J135" s="11">
        <f>IF('②生体試料 サンプルシート'!M115="〇", 1,0)</f>
        <v>0</v>
      </c>
      <c r="K135" s="11">
        <f>IF('②生体試料 サンプルシート'!N115="〇", 1,0)</f>
        <v>0</v>
      </c>
      <c r="M135" s="11">
        <f t="shared" si="9"/>
        <v>0</v>
      </c>
      <c r="N135" s="11">
        <f t="shared" si="10"/>
        <v>0</v>
      </c>
      <c r="O135" s="11" t="e">
        <f>VLOOKUP('②生体試料 サンプルシート'!E115,$S$32:$T$40,2,FALSE)</f>
        <v>#N/A</v>
      </c>
      <c r="Q135" s="11" t="e">
        <f t="shared" si="11"/>
        <v>#N/A</v>
      </c>
    </row>
    <row r="136" spans="1:17" x14ac:dyDescent="0.15">
      <c r="A136" s="11">
        <f>'②生体試料 サンプルシート'!A116</f>
        <v>101</v>
      </c>
      <c r="C136" s="11">
        <f>IF('②生体試料 サンプルシート'!F116="〇", 1,0)</f>
        <v>0</v>
      </c>
      <c r="D136" s="11">
        <f>IF('②生体試料 サンプルシート'!G116="〇", 1,0)</f>
        <v>0</v>
      </c>
      <c r="E136" s="11">
        <f>IF('②生体試料 サンプルシート'!H116="〇", 1,0)</f>
        <v>0</v>
      </c>
      <c r="F136" s="11">
        <f>IF('②生体試料 サンプルシート'!I116="〇", 1,0)</f>
        <v>0</v>
      </c>
      <c r="G136" s="11">
        <f>IF('②生体試料 サンプルシート'!J116="〇", 1,0)</f>
        <v>0</v>
      </c>
      <c r="H136" s="11">
        <f>IF('②生体試料 サンプルシート'!K116="〇", 1,0)</f>
        <v>0</v>
      </c>
      <c r="I136" s="11">
        <f>IF('②生体試料 サンプルシート'!L116="〇", 1,0)</f>
        <v>0</v>
      </c>
      <c r="J136" s="11">
        <f>IF('②生体試料 サンプルシート'!M116="〇", 1,0)</f>
        <v>0</v>
      </c>
      <c r="K136" s="11">
        <f>IF('②生体試料 サンプルシート'!N116="〇", 1,0)</f>
        <v>0</v>
      </c>
      <c r="M136" s="11">
        <f t="shared" si="9"/>
        <v>0</v>
      </c>
      <c r="N136" s="11">
        <f t="shared" si="10"/>
        <v>0</v>
      </c>
      <c r="O136" s="11" t="e">
        <f>VLOOKUP('②生体試料 サンプルシート'!E116,$S$32:$T$40,2,FALSE)</f>
        <v>#N/A</v>
      </c>
      <c r="Q136" s="11" t="e">
        <f t="shared" si="11"/>
        <v>#N/A</v>
      </c>
    </row>
    <row r="137" spans="1:17" x14ac:dyDescent="0.15">
      <c r="A137" s="11">
        <f>'②生体試料 サンプルシート'!A117</f>
        <v>102</v>
      </c>
      <c r="C137" s="11">
        <f>IF('②生体試料 サンプルシート'!F117="〇", 1,0)</f>
        <v>0</v>
      </c>
      <c r="D137" s="11">
        <f>IF('②生体試料 サンプルシート'!G117="〇", 1,0)</f>
        <v>0</v>
      </c>
      <c r="E137" s="11">
        <f>IF('②生体試料 サンプルシート'!H117="〇", 1,0)</f>
        <v>0</v>
      </c>
      <c r="F137" s="11">
        <f>IF('②生体試料 サンプルシート'!I117="〇", 1,0)</f>
        <v>0</v>
      </c>
      <c r="G137" s="11">
        <f>IF('②生体試料 サンプルシート'!J117="〇", 1,0)</f>
        <v>0</v>
      </c>
      <c r="H137" s="11">
        <f>IF('②生体試料 サンプルシート'!K117="〇", 1,0)</f>
        <v>0</v>
      </c>
      <c r="I137" s="11">
        <f>IF('②生体試料 サンプルシート'!L117="〇", 1,0)</f>
        <v>0</v>
      </c>
      <c r="J137" s="11">
        <f>IF('②生体試料 サンプルシート'!M117="〇", 1,0)</f>
        <v>0</v>
      </c>
      <c r="K137" s="11">
        <f>IF('②生体試料 サンプルシート'!N117="〇", 1,0)</f>
        <v>0</v>
      </c>
      <c r="M137" s="11">
        <f t="shared" si="9"/>
        <v>0</v>
      </c>
      <c r="N137" s="11">
        <f t="shared" si="10"/>
        <v>0</v>
      </c>
      <c r="O137" s="11" t="e">
        <f>VLOOKUP('②生体試料 サンプルシート'!E117,$S$32:$T$40,2,FALSE)</f>
        <v>#N/A</v>
      </c>
      <c r="Q137" s="11" t="e">
        <f t="shared" si="11"/>
        <v>#N/A</v>
      </c>
    </row>
    <row r="138" spans="1:17" x14ac:dyDescent="0.15">
      <c r="A138" s="11">
        <f>'②生体試料 サンプルシート'!A118</f>
        <v>103</v>
      </c>
      <c r="C138" s="11">
        <f>IF('②生体試料 サンプルシート'!F118="〇", 1,0)</f>
        <v>0</v>
      </c>
      <c r="D138" s="11">
        <f>IF('②生体試料 サンプルシート'!G118="〇", 1,0)</f>
        <v>0</v>
      </c>
      <c r="E138" s="11">
        <f>IF('②生体試料 サンプルシート'!H118="〇", 1,0)</f>
        <v>0</v>
      </c>
      <c r="F138" s="11">
        <f>IF('②生体試料 サンプルシート'!I118="〇", 1,0)</f>
        <v>0</v>
      </c>
      <c r="G138" s="11">
        <f>IF('②生体試料 サンプルシート'!J118="〇", 1,0)</f>
        <v>0</v>
      </c>
      <c r="H138" s="11">
        <f>IF('②生体試料 サンプルシート'!K118="〇", 1,0)</f>
        <v>0</v>
      </c>
      <c r="I138" s="11">
        <f>IF('②生体試料 サンプルシート'!L118="〇", 1,0)</f>
        <v>0</v>
      </c>
      <c r="J138" s="11">
        <f>IF('②生体試料 サンプルシート'!M118="〇", 1,0)</f>
        <v>0</v>
      </c>
      <c r="K138" s="11">
        <f>IF('②生体試料 サンプルシート'!N118="〇", 1,0)</f>
        <v>0</v>
      </c>
      <c r="M138" s="11">
        <f t="shared" si="9"/>
        <v>0</v>
      </c>
      <c r="N138" s="11">
        <f t="shared" si="10"/>
        <v>0</v>
      </c>
      <c r="O138" s="11" t="e">
        <f>VLOOKUP('②生体試料 サンプルシート'!E118,$S$32:$T$40,2,FALSE)</f>
        <v>#N/A</v>
      </c>
      <c r="Q138" s="11" t="e">
        <f t="shared" si="11"/>
        <v>#N/A</v>
      </c>
    </row>
    <row r="139" spans="1:17" x14ac:dyDescent="0.15">
      <c r="A139" s="11">
        <f>'②生体試料 サンプルシート'!A119</f>
        <v>104</v>
      </c>
      <c r="C139" s="11">
        <f>IF('②生体試料 サンプルシート'!F119="〇", 1,0)</f>
        <v>0</v>
      </c>
      <c r="D139" s="11">
        <f>IF('②生体試料 サンプルシート'!G119="〇", 1,0)</f>
        <v>0</v>
      </c>
      <c r="E139" s="11">
        <f>IF('②生体試料 サンプルシート'!H119="〇", 1,0)</f>
        <v>0</v>
      </c>
      <c r="F139" s="11">
        <f>IF('②生体試料 サンプルシート'!I119="〇", 1,0)</f>
        <v>0</v>
      </c>
      <c r="G139" s="11">
        <f>IF('②生体試料 サンプルシート'!J119="〇", 1,0)</f>
        <v>0</v>
      </c>
      <c r="H139" s="11">
        <f>IF('②生体試料 サンプルシート'!K119="〇", 1,0)</f>
        <v>0</v>
      </c>
      <c r="I139" s="11">
        <f>IF('②生体試料 サンプルシート'!L119="〇", 1,0)</f>
        <v>0</v>
      </c>
      <c r="J139" s="11">
        <f>IF('②生体試料 サンプルシート'!M119="〇", 1,0)</f>
        <v>0</v>
      </c>
      <c r="K139" s="11">
        <f>IF('②生体試料 サンプルシート'!N119="〇", 1,0)</f>
        <v>0</v>
      </c>
      <c r="M139" s="11">
        <f t="shared" si="9"/>
        <v>0</v>
      </c>
      <c r="N139" s="11">
        <f t="shared" si="10"/>
        <v>0</v>
      </c>
      <c r="O139" s="11" t="e">
        <f>VLOOKUP('②生体試料 サンプルシート'!E119,$S$32:$T$40,2,FALSE)</f>
        <v>#N/A</v>
      </c>
      <c r="Q139" s="11" t="e">
        <f t="shared" si="11"/>
        <v>#N/A</v>
      </c>
    </row>
    <row r="140" spans="1:17" x14ac:dyDescent="0.15">
      <c r="A140" s="11">
        <f>'②生体試料 サンプルシート'!A120</f>
        <v>105</v>
      </c>
      <c r="C140" s="11">
        <f>IF('②生体試料 サンプルシート'!F120="〇", 1,0)</f>
        <v>0</v>
      </c>
      <c r="D140" s="11">
        <f>IF('②生体試料 サンプルシート'!G120="〇", 1,0)</f>
        <v>0</v>
      </c>
      <c r="E140" s="11">
        <f>IF('②生体試料 サンプルシート'!H120="〇", 1,0)</f>
        <v>0</v>
      </c>
      <c r="F140" s="11">
        <f>IF('②生体試料 サンプルシート'!I120="〇", 1,0)</f>
        <v>0</v>
      </c>
      <c r="G140" s="11">
        <f>IF('②生体試料 サンプルシート'!J120="〇", 1,0)</f>
        <v>0</v>
      </c>
      <c r="H140" s="11">
        <f>IF('②生体試料 サンプルシート'!K120="〇", 1,0)</f>
        <v>0</v>
      </c>
      <c r="I140" s="11">
        <f>IF('②生体試料 サンプルシート'!L120="〇", 1,0)</f>
        <v>0</v>
      </c>
      <c r="J140" s="11">
        <f>IF('②生体試料 サンプルシート'!M120="〇", 1,0)</f>
        <v>0</v>
      </c>
      <c r="K140" s="11">
        <f>IF('②生体試料 サンプルシート'!N120="〇", 1,0)</f>
        <v>0</v>
      </c>
      <c r="M140" s="11">
        <f t="shared" si="9"/>
        <v>0</v>
      </c>
      <c r="N140" s="11">
        <f t="shared" si="10"/>
        <v>0</v>
      </c>
      <c r="O140" s="11" t="e">
        <f>VLOOKUP('②生体試料 サンプルシート'!E120,$S$32:$T$40,2,FALSE)</f>
        <v>#N/A</v>
      </c>
      <c r="Q140" s="11" t="e">
        <f t="shared" si="11"/>
        <v>#N/A</v>
      </c>
    </row>
    <row r="141" spans="1:17" x14ac:dyDescent="0.15">
      <c r="A141" s="11">
        <f>'②生体試料 サンプルシート'!A121</f>
        <v>106</v>
      </c>
      <c r="C141" s="11">
        <f>IF('②生体試料 サンプルシート'!F121="〇", 1,0)</f>
        <v>0</v>
      </c>
      <c r="D141" s="11">
        <f>IF('②生体試料 サンプルシート'!G121="〇", 1,0)</f>
        <v>0</v>
      </c>
      <c r="E141" s="11">
        <f>IF('②生体試料 サンプルシート'!H121="〇", 1,0)</f>
        <v>0</v>
      </c>
      <c r="F141" s="11">
        <f>IF('②生体試料 サンプルシート'!I121="〇", 1,0)</f>
        <v>0</v>
      </c>
      <c r="G141" s="11">
        <f>IF('②生体試料 サンプルシート'!J121="〇", 1,0)</f>
        <v>0</v>
      </c>
      <c r="H141" s="11">
        <f>IF('②生体試料 サンプルシート'!K121="〇", 1,0)</f>
        <v>0</v>
      </c>
      <c r="I141" s="11">
        <f>IF('②生体試料 サンプルシート'!L121="〇", 1,0)</f>
        <v>0</v>
      </c>
      <c r="J141" s="11">
        <f>IF('②生体試料 サンプルシート'!M121="〇", 1,0)</f>
        <v>0</v>
      </c>
      <c r="K141" s="11">
        <f>IF('②生体試料 サンプルシート'!N121="〇", 1,0)</f>
        <v>0</v>
      </c>
      <c r="M141" s="11">
        <f t="shared" si="9"/>
        <v>0</v>
      </c>
      <c r="N141" s="11">
        <f t="shared" si="10"/>
        <v>0</v>
      </c>
      <c r="O141" s="11" t="e">
        <f>VLOOKUP('②生体試料 サンプルシート'!E121,$S$32:$T$40,2,FALSE)</f>
        <v>#N/A</v>
      </c>
      <c r="Q141" s="11" t="e">
        <f t="shared" si="11"/>
        <v>#N/A</v>
      </c>
    </row>
    <row r="142" spans="1:17" x14ac:dyDescent="0.15">
      <c r="A142" s="11">
        <f>'②生体試料 サンプルシート'!A122</f>
        <v>107</v>
      </c>
      <c r="C142" s="11">
        <f>IF('②生体試料 サンプルシート'!F122="〇", 1,0)</f>
        <v>0</v>
      </c>
      <c r="D142" s="11">
        <f>IF('②生体試料 サンプルシート'!G122="〇", 1,0)</f>
        <v>0</v>
      </c>
      <c r="E142" s="11">
        <f>IF('②生体試料 サンプルシート'!H122="〇", 1,0)</f>
        <v>0</v>
      </c>
      <c r="F142" s="11">
        <f>IF('②生体試料 サンプルシート'!I122="〇", 1,0)</f>
        <v>0</v>
      </c>
      <c r="G142" s="11">
        <f>IF('②生体試料 サンプルシート'!J122="〇", 1,0)</f>
        <v>0</v>
      </c>
      <c r="H142" s="11">
        <f>IF('②生体試料 サンプルシート'!K122="〇", 1,0)</f>
        <v>0</v>
      </c>
      <c r="I142" s="11">
        <f>IF('②生体試料 サンプルシート'!L122="〇", 1,0)</f>
        <v>0</v>
      </c>
      <c r="J142" s="11">
        <f>IF('②生体試料 サンプルシート'!M122="〇", 1,0)</f>
        <v>0</v>
      </c>
      <c r="K142" s="11">
        <f>IF('②生体試料 サンプルシート'!N122="〇", 1,0)</f>
        <v>0</v>
      </c>
      <c r="M142" s="11">
        <f t="shared" si="9"/>
        <v>0</v>
      </c>
      <c r="N142" s="11">
        <f t="shared" si="10"/>
        <v>0</v>
      </c>
      <c r="O142" s="11" t="e">
        <f>VLOOKUP('②生体試料 サンプルシート'!E122,$S$32:$T$40,2,FALSE)</f>
        <v>#N/A</v>
      </c>
      <c r="Q142" s="11" t="e">
        <f t="shared" si="11"/>
        <v>#N/A</v>
      </c>
    </row>
    <row r="143" spans="1:17" x14ac:dyDescent="0.15">
      <c r="A143" s="11">
        <f>'②生体試料 サンプルシート'!A123</f>
        <v>108</v>
      </c>
      <c r="C143" s="11">
        <f>IF('②生体試料 サンプルシート'!F123="〇", 1,0)</f>
        <v>0</v>
      </c>
      <c r="D143" s="11">
        <f>IF('②生体試料 サンプルシート'!G123="〇", 1,0)</f>
        <v>0</v>
      </c>
      <c r="E143" s="11">
        <f>IF('②生体試料 サンプルシート'!H123="〇", 1,0)</f>
        <v>0</v>
      </c>
      <c r="F143" s="11">
        <f>IF('②生体試料 サンプルシート'!I123="〇", 1,0)</f>
        <v>0</v>
      </c>
      <c r="G143" s="11">
        <f>IF('②生体試料 サンプルシート'!J123="〇", 1,0)</f>
        <v>0</v>
      </c>
      <c r="H143" s="11">
        <f>IF('②生体試料 サンプルシート'!K123="〇", 1,0)</f>
        <v>0</v>
      </c>
      <c r="I143" s="11">
        <f>IF('②生体試料 サンプルシート'!L123="〇", 1,0)</f>
        <v>0</v>
      </c>
      <c r="J143" s="11">
        <f>IF('②生体試料 サンプルシート'!M123="〇", 1,0)</f>
        <v>0</v>
      </c>
      <c r="K143" s="11">
        <f>IF('②生体試料 サンプルシート'!N123="〇", 1,0)</f>
        <v>0</v>
      </c>
      <c r="M143" s="11">
        <f t="shared" si="9"/>
        <v>0</v>
      </c>
      <c r="N143" s="11">
        <f t="shared" si="10"/>
        <v>0</v>
      </c>
      <c r="O143" s="11" t="e">
        <f>VLOOKUP('②生体試料 サンプルシート'!E123,$S$32:$T$40,2,FALSE)</f>
        <v>#N/A</v>
      </c>
      <c r="Q143" s="11" t="e">
        <f t="shared" si="11"/>
        <v>#N/A</v>
      </c>
    </row>
    <row r="144" spans="1:17" x14ac:dyDescent="0.15">
      <c r="A144" s="11">
        <f>'②生体試料 サンプルシート'!A124</f>
        <v>109</v>
      </c>
      <c r="C144" s="11">
        <f>IF('②生体試料 サンプルシート'!F124="〇", 1,0)</f>
        <v>0</v>
      </c>
      <c r="D144" s="11">
        <f>IF('②生体試料 サンプルシート'!G124="〇", 1,0)</f>
        <v>0</v>
      </c>
      <c r="E144" s="11">
        <f>IF('②生体試料 サンプルシート'!H124="〇", 1,0)</f>
        <v>0</v>
      </c>
      <c r="F144" s="11">
        <f>IF('②生体試料 サンプルシート'!I124="〇", 1,0)</f>
        <v>0</v>
      </c>
      <c r="G144" s="11">
        <f>IF('②生体試料 サンプルシート'!J124="〇", 1,0)</f>
        <v>0</v>
      </c>
      <c r="H144" s="11">
        <f>IF('②生体試料 サンプルシート'!K124="〇", 1,0)</f>
        <v>0</v>
      </c>
      <c r="I144" s="11">
        <f>IF('②生体試料 サンプルシート'!L124="〇", 1,0)</f>
        <v>0</v>
      </c>
      <c r="J144" s="11">
        <f>IF('②生体試料 サンプルシート'!M124="〇", 1,0)</f>
        <v>0</v>
      </c>
      <c r="K144" s="11">
        <f>IF('②生体試料 サンプルシート'!N124="〇", 1,0)</f>
        <v>0</v>
      </c>
      <c r="M144" s="11">
        <f t="shared" si="9"/>
        <v>0</v>
      </c>
      <c r="N144" s="11">
        <f t="shared" si="10"/>
        <v>0</v>
      </c>
      <c r="O144" s="11" t="e">
        <f>VLOOKUP('②生体試料 サンプルシート'!E124,$S$32:$T$40,2,FALSE)</f>
        <v>#N/A</v>
      </c>
      <c r="Q144" s="11" t="e">
        <f t="shared" si="11"/>
        <v>#N/A</v>
      </c>
    </row>
    <row r="145" spans="1:17" x14ac:dyDescent="0.15">
      <c r="A145" s="11">
        <f>'②生体試料 サンプルシート'!A125</f>
        <v>110</v>
      </c>
      <c r="C145" s="11">
        <f>IF('②生体試料 サンプルシート'!F125="〇", 1,0)</f>
        <v>0</v>
      </c>
      <c r="D145" s="11">
        <f>IF('②生体試料 サンプルシート'!G125="〇", 1,0)</f>
        <v>0</v>
      </c>
      <c r="E145" s="11">
        <f>IF('②生体試料 サンプルシート'!H125="〇", 1,0)</f>
        <v>0</v>
      </c>
      <c r="F145" s="11">
        <f>IF('②生体試料 サンプルシート'!I125="〇", 1,0)</f>
        <v>0</v>
      </c>
      <c r="G145" s="11">
        <f>IF('②生体試料 サンプルシート'!J125="〇", 1,0)</f>
        <v>0</v>
      </c>
      <c r="H145" s="11">
        <f>IF('②生体試料 サンプルシート'!K125="〇", 1,0)</f>
        <v>0</v>
      </c>
      <c r="I145" s="11">
        <f>IF('②生体試料 サンプルシート'!L125="〇", 1,0)</f>
        <v>0</v>
      </c>
      <c r="J145" s="11">
        <f>IF('②生体試料 サンプルシート'!M125="〇", 1,0)</f>
        <v>0</v>
      </c>
      <c r="K145" s="11">
        <f>IF('②生体試料 サンプルシート'!N125="〇", 1,0)</f>
        <v>0</v>
      </c>
      <c r="M145" s="11">
        <f t="shared" si="9"/>
        <v>0</v>
      </c>
      <c r="N145" s="11">
        <f t="shared" si="10"/>
        <v>0</v>
      </c>
      <c r="O145" s="11" t="e">
        <f>VLOOKUP('②生体試料 サンプルシート'!E125,$S$32:$T$40,2,FALSE)</f>
        <v>#N/A</v>
      </c>
      <c r="Q145" s="11" t="e">
        <f t="shared" si="11"/>
        <v>#N/A</v>
      </c>
    </row>
    <row r="146" spans="1:17" x14ac:dyDescent="0.15">
      <c r="A146" s="11">
        <f>'②生体試料 サンプルシート'!A126</f>
        <v>111</v>
      </c>
      <c r="C146" s="11">
        <f>IF('②生体試料 サンプルシート'!F126="〇", 1,0)</f>
        <v>0</v>
      </c>
      <c r="D146" s="11">
        <f>IF('②生体試料 サンプルシート'!G126="〇", 1,0)</f>
        <v>0</v>
      </c>
      <c r="E146" s="11">
        <f>IF('②生体試料 サンプルシート'!H126="〇", 1,0)</f>
        <v>0</v>
      </c>
      <c r="F146" s="11">
        <f>IF('②生体試料 サンプルシート'!I126="〇", 1,0)</f>
        <v>0</v>
      </c>
      <c r="G146" s="11">
        <f>IF('②生体試料 サンプルシート'!J126="〇", 1,0)</f>
        <v>0</v>
      </c>
      <c r="H146" s="11">
        <f>IF('②生体試料 サンプルシート'!K126="〇", 1,0)</f>
        <v>0</v>
      </c>
      <c r="I146" s="11">
        <f>IF('②生体試料 サンプルシート'!L126="〇", 1,0)</f>
        <v>0</v>
      </c>
      <c r="J146" s="11">
        <f>IF('②生体試料 サンプルシート'!M126="〇", 1,0)</f>
        <v>0</v>
      </c>
      <c r="K146" s="11">
        <f>IF('②生体試料 サンプルシート'!N126="〇", 1,0)</f>
        <v>0</v>
      </c>
      <c r="M146" s="11">
        <f t="shared" si="9"/>
        <v>0</v>
      </c>
      <c r="N146" s="11">
        <f t="shared" si="10"/>
        <v>0</v>
      </c>
      <c r="O146" s="11" t="e">
        <f>VLOOKUP('②生体試料 サンプルシート'!E126,$S$32:$T$40,2,FALSE)</f>
        <v>#N/A</v>
      </c>
      <c r="Q146" s="11" t="e">
        <f t="shared" si="11"/>
        <v>#N/A</v>
      </c>
    </row>
    <row r="147" spans="1:17" x14ac:dyDescent="0.15">
      <c r="A147" s="11">
        <f>'②生体試料 サンプルシート'!A127</f>
        <v>112</v>
      </c>
      <c r="C147" s="11">
        <f>IF('②生体試料 サンプルシート'!F127="〇", 1,0)</f>
        <v>0</v>
      </c>
      <c r="D147" s="11">
        <f>IF('②生体試料 サンプルシート'!G127="〇", 1,0)</f>
        <v>0</v>
      </c>
      <c r="E147" s="11">
        <f>IF('②生体試料 サンプルシート'!H127="〇", 1,0)</f>
        <v>0</v>
      </c>
      <c r="F147" s="11">
        <f>IF('②生体試料 サンプルシート'!I127="〇", 1,0)</f>
        <v>0</v>
      </c>
      <c r="G147" s="11">
        <f>IF('②生体試料 サンプルシート'!J127="〇", 1,0)</f>
        <v>0</v>
      </c>
      <c r="H147" s="11">
        <f>IF('②生体試料 サンプルシート'!K127="〇", 1,0)</f>
        <v>0</v>
      </c>
      <c r="I147" s="11">
        <f>IF('②生体試料 サンプルシート'!L127="〇", 1,0)</f>
        <v>0</v>
      </c>
      <c r="J147" s="11">
        <f>IF('②生体試料 サンプルシート'!M127="〇", 1,0)</f>
        <v>0</v>
      </c>
      <c r="K147" s="11">
        <f>IF('②生体試料 サンプルシート'!N127="〇", 1,0)</f>
        <v>0</v>
      </c>
      <c r="M147" s="11">
        <f t="shared" si="9"/>
        <v>0</v>
      </c>
      <c r="N147" s="11">
        <f t="shared" si="10"/>
        <v>0</v>
      </c>
      <c r="O147" s="11" t="e">
        <f>VLOOKUP('②生体試料 サンプルシート'!E127,$S$32:$T$40,2,FALSE)</f>
        <v>#N/A</v>
      </c>
      <c r="Q147" s="11" t="e">
        <f t="shared" si="11"/>
        <v>#N/A</v>
      </c>
    </row>
    <row r="148" spans="1:17" x14ac:dyDescent="0.15">
      <c r="A148" s="11">
        <f>'②生体試料 サンプルシート'!A128</f>
        <v>113</v>
      </c>
      <c r="C148" s="11">
        <f>IF('②生体試料 サンプルシート'!F128="〇", 1,0)</f>
        <v>0</v>
      </c>
      <c r="D148" s="11">
        <f>IF('②生体試料 サンプルシート'!G128="〇", 1,0)</f>
        <v>0</v>
      </c>
      <c r="E148" s="11">
        <f>IF('②生体試料 サンプルシート'!H128="〇", 1,0)</f>
        <v>0</v>
      </c>
      <c r="F148" s="11">
        <f>IF('②生体試料 サンプルシート'!I128="〇", 1,0)</f>
        <v>0</v>
      </c>
      <c r="G148" s="11">
        <f>IF('②生体試料 サンプルシート'!J128="〇", 1,0)</f>
        <v>0</v>
      </c>
      <c r="H148" s="11">
        <f>IF('②生体試料 サンプルシート'!K128="〇", 1,0)</f>
        <v>0</v>
      </c>
      <c r="I148" s="11">
        <f>IF('②生体試料 サンプルシート'!L128="〇", 1,0)</f>
        <v>0</v>
      </c>
      <c r="J148" s="11">
        <f>IF('②生体試料 サンプルシート'!M128="〇", 1,0)</f>
        <v>0</v>
      </c>
      <c r="K148" s="11">
        <f>IF('②生体試料 サンプルシート'!N128="〇", 1,0)</f>
        <v>0</v>
      </c>
      <c r="M148" s="11">
        <f t="shared" si="9"/>
        <v>0</v>
      </c>
      <c r="N148" s="11">
        <f t="shared" si="10"/>
        <v>0</v>
      </c>
      <c r="O148" s="11" t="e">
        <f>VLOOKUP('②生体試料 サンプルシート'!E128,$S$32:$T$40,2,FALSE)</f>
        <v>#N/A</v>
      </c>
      <c r="Q148" s="11" t="e">
        <f t="shared" si="11"/>
        <v>#N/A</v>
      </c>
    </row>
    <row r="149" spans="1:17" x14ac:dyDescent="0.15">
      <c r="A149" s="11">
        <f>'②生体試料 サンプルシート'!A129</f>
        <v>114</v>
      </c>
      <c r="C149" s="11">
        <f>IF('②生体試料 サンプルシート'!F129="〇", 1,0)</f>
        <v>0</v>
      </c>
      <c r="D149" s="11">
        <f>IF('②生体試料 サンプルシート'!G129="〇", 1,0)</f>
        <v>0</v>
      </c>
      <c r="E149" s="11">
        <f>IF('②生体試料 サンプルシート'!H129="〇", 1,0)</f>
        <v>0</v>
      </c>
      <c r="F149" s="11">
        <f>IF('②生体試料 サンプルシート'!I129="〇", 1,0)</f>
        <v>0</v>
      </c>
      <c r="G149" s="11">
        <f>IF('②生体試料 サンプルシート'!J129="〇", 1,0)</f>
        <v>0</v>
      </c>
      <c r="H149" s="11">
        <f>IF('②生体試料 サンプルシート'!K129="〇", 1,0)</f>
        <v>0</v>
      </c>
      <c r="I149" s="11">
        <f>IF('②生体試料 サンプルシート'!L129="〇", 1,0)</f>
        <v>0</v>
      </c>
      <c r="J149" s="11">
        <f>IF('②生体試料 サンプルシート'!M129="〇", 1,0)</f>
        <v>0</v>
      </c>
      <c r="K149" s="11">
        <f>IF('②生体試料 サンプルシート'!N129="〇", 1,0)</f>
        <v>0</v>
      </c>
      <c r="M149" s="11">
        <f t="shared" si="9"/>
        <v>0</v>
      </c>
      <c r="N149" s="11">
        <f t="shared" si="10"/>
        <v>0</v>
      </c>
      <c r="O149" s="11" t="e">
        <f>VLOOKUP('②生体試料 サンプルシート'!E129,$S$32:$T$40,2,FALSE)</f>
        <v>#N/A</v>
      </c>
      <c r="Q149" s="11" t="e">
        <f t="shared" si="11"/>
        <v>#N/A</v>
      </c>
    </row>
    <row r="150" spans="1:17" x14ac:dyDescent="0.15">
      <c r="A150" s="11">
        <f>'②生体試料 サンプルシート'!A130</f>
        <v>115</v>
      </c>
      <c r="C150" s="11">
        <f>IF('②生体試料 サンプルシート'!F130="〇", 1,0)</f>
        <v>0</v>
      </c>
      <c r="D150" s="11">
        <f>IF('②生体試料 サンプルシート'!G130="〇", 1,0)</f>
        <v>0</v>
      </c>
      <c r="E150" s="11">
        <f>IF('②生体試料 サンプルシート'!H130="〇", 1,0)</f>
        <v>0</v>
      </c>
      <c r="F150" s="11">
        <f>IF('②生体試料 サンプルシート'!I130="〇", 1,0)</f>
        <v>0</v>
      </c>
      <c r="G150" s="11">
        <f>IF('②生体試料 サンプルシート'!J130="〇", 1,0)</f>
        <v>0</v>
      </c>
      <c r="H150" s="11">
        <f>IF('②生体試料 サンプルシート'!K130="〇", 1,0)</f>
        <v>0</v>
      </c>
      <c r="I150" s="11">
        <f>IF('②生体試料 サンプルシート'!L130="〇", 1,0)</f>
        <v>0</v>
      </c>
      <c r="J150" s="11">
        <f>IF('②生体試料 サンプルシート'!M130="〇", 1,0)</f>
        <v>0</v>
      </c>
      <c r="K150" s="11">
        <f>IF('②生体試料 サンプルシート'!N130="〇", 1,0)</f>
        <v>0</v>
      </c>
      <c r="M150" s="11">
        <f t="shared" si="9"/>
        <v>0</v>
      </c>
      <c r="N150" s="11">
        <f t="shared" si="10"/>
        <v>0</v>
      </c>
      <c r="O150" s="11" t="e">
        <f>VLOOKUP('②生体試料 サンプルシート'!E130,$S$32:$T$40,2,FALSE)</f>
        <v>#N/A</v>
      </c>
      <c r="Q150" s="11" t="e">
        <f t="shared" si="11"/>
        <v>#N/A</v>
      </c>
    </row>
    <row r="151" spans="1:17" x14ac:dyDescent="0.15">
      <c r="A151" s="11">
        <f>'②生体試料 サンプルシート'!A131</f>
        <v>116</v>
      </c>
      <c r="C151" s="11">
        <f>IF('②生体試料 サンプルシート'!F131="〇", 1,0)</f>
        <v>0</v>
      </c>
      <c r="D151" s="11">
        <f>IF('②生体試料 サンプルシート'!G131="〇", 1,0)</f>
        <v>0</v>
      </c>
      <c r="E151" s="11">
        <f>IF('②生体試料 サンプルシート'!H131="〇", 1,0)</f>
        <v>0</v>
      </c>
      <c r="F151" s="11">
        <f>IF('②生体試料 サンプルシート'!I131="〇", 1,0)</f>
        <v>0</v>
      </c>
      <c r="G151" s="11">
        <f>IF('②生体試料 サンプルシート'!J131="〇", 1,0)</f>
        <v>0</v>
      </c>
      <c r="H151" s="11">
        <f>IF('②生体試料 サンプルシート'!K131="〇", 1,0)</f>
        <v>0</v>
      </c>
      <c r="I151" s="11">
        <f>IF('②生体試料 サンプルシート'!L131="〇", 1,0)</f>
        <v>0</v>
      </c>
      <c r="J151" s="11">
        <f>IF('②生体試料 サンプルシート'!M131="〇", 1,0)</f>
        <v>0</v>
      </c>
      <c r="K151" s="11">
        <f>IF('②生体試料 サンプルシート'!N131="〇", 1,0)</f>
        <v>0</v>
      </c>
      <c r="M151" s="11">
        <f t="shared" si="9"/>
        <v>0</v>
      </c>
      <c r="N151" s="11">
        <f t="shared" si="10"/>
        <v>0</v>
      </c>
      <c r="O151" s="11" t="e">
        <f>VLOOKUP('②生体試料 サンプルシート'!E131,$S$32:$T$40,2,FALSE)</f>
        <v>#N/A</v>
      </c>
      <c r="Q151" s="11" t="e">
        <f t="shared" si="11"/>
        <v>#N/A</v>
      </c>
    </row>
    <row r="152" spans="1:17" x14ac:dyDescent="0.15">
      <c r="A152" s="11">
        <f>'②生体試料 サンプルシート'!A132</f>
        <v>117</v>
      </c>
      <c r="C152" s="11">
        <f>IF('②生体試料 サンプルシート'!F132="〇", 1,0)</f>
        <v>0</v>
      </c>
      <c r="D152" s="11">
        <f>IF('②生体試料 サンプルシート'!G132="〇", 1,0)</f>
        <v>0</v>
      </c>
      <c r="E152" s="11">
        <f>IF('②生体試料 サンプルシート'!H132="〇", 1,0)</f>
        <v>0</v>
      </c>
      <c r="F152" s="11">
        <f>IF('②生体試料 サンプルシート'!I132="〇", 1,0)</f>
        <v>0</v>
      </c>
      <c r="G152" s="11">
        <f>IF('②生体試料 サンプルシート'!J132="〇", 1,0)</f>
        <v>0</v>
      </c>
      <c r="H152" s="11">
        <f>IF('②生体試料 サンプルシート'!K132="〇", 1,0)</f>
        <v>0</v>
      </c>
      <c r="I152" s="11">
        <f>IF('②生体試料 サンプルシート'!L132="〇", 1,0)</f>
        <v>0</v>
      </c>
      <c r="J152" s="11">
        <f>IF('②生体試料 サンプルシート'!M132="〇", 1,0)</f>
        <v>0</v>
      </c>
      <c r="K152" s="11">
        <f>IF('②生体試料 サンプルシート'!N132="〇", 1,0)</f>
        <v>0</v>
      </c>
      <c r="M152" s="11">
        <f t="shared" si="9"/>
        <v>0</v>
      </c>
      <c r="N152" s="11">
        <f t="shared" si="10"/>
        <v>0</v>
      </c>
      <c r="O152" s="11" t="e">
        <f>VLOOKUP('②生体試料 サンプルシート'!E132,$S$32:$T$40,2,FALSE)</f>
        <v>#N/A</v>
      </c>
      <c r="Q152" s="11" t="e">
        <f t="shared" si="11"/>
        <v>#N/A</v>
      </c>
    </row>
    <row r="153" spans="1:17" x14ac:dyDescent="0.15">
      <c r="A153" s="11">
        <f>'②生体試料 サンプルシート'!A133</f>
        <v>118</v>
      </c>
      <c r="C153" s="11">
        <f>IF('②生体試料 サンプルシート'!F133="〇", 1,0)</f>
        <v>0</v>
      </c>
      <c r="D153" s="11">
        <f>IF('②生体試料 サンプルシート'!G133="〇", 1,0)</f>
        <v>0</v>
      </c>
      <c r="E153" s="11">
        <f>IF('②生体試料 サンプルシート'!H133="〇", 1,0)</f>
        <v>0</v>
      </c>
      <c r="F153" s="11">
        <f>IF('②生体試料 サンプルシート'!I133="〇", 1,0)</f>
        <v>0</v>
      </c>
      <c r="G153" s="11">
        <f>IF('②生体試料 サンプルシート'!J133="〇", 1,0)</f>
        <v>0</v>
      </c>
      <c r="H153" s="11">
        <f>IF('②生体試料 サンプルシート'!K133="〇", 1,0)</f>
        <v>0</v>
      </c>
      <c r="I153" s="11">
        <f>IF('②生体試料 サンプルシート'!L133="〇", 1,0)</f>
        <v>0</v>
      </c>
      <c r="J153" s="11">
        <f>IF('②生体試料 サンプルシート'!M133="〇", 1,0)</f>
        <v>0</v>
      </c>
      <c r="K153" s="11">
        <f>IF('②生体試料 サンプルシート'!N133="〇", 1,0)</f>
        <v>0</v>
      </c>
      <c r="M153" s="11">
        <f t="shared" si="9"/>
        <v>0</v>
      </c>
      <c r="N153" s="11">
        <f t="shared" si="10"/>
        <v>0</v>
      </c>
      <c r="O153" s="11" t="e">
        <f>VLOOKUP('②生体試料 サンプルシート'!E133,$S$32:$T$40,2,FALSE)</f>
        <v>#N/A</v>
      </c>
      <c r="Q153" s="11" t="e">
        <f t="shared" si="11"/>
        <v>#N/A</v>
      </c>
    </row>
    <row r="154" spans="1:17" x14ac:dyDescent="0.15">
      <c r="A154" s="11">
        <f>'②生体試料 サンプルシート'!A134</f>
        <v>119</v>
      </c>
      <c r="C154" s="11">
        <f>IF('②生体試料 サンプルシート'!F134="〇", 1,0)</f>
        <v>0</v>
      </c>
      <c r="D154" s="11">
        <f>IF('②生体試料 サンプルシート'!G134="〇", 1,0)</f>
        <v>0</v>
      </c>
      <c r="E154" s="11">
        <f>IF('②生体試料 サンプルシート'!H134="〇", 1,0)</f>
        <v>0</v>
      </c>
      <c r="F154" s="11">
        <f>IF('②生体試料 サンプルシート'!I134="〇", 1,0)</f>
        <v>0</v>
      </c>
      <c r="G154" s="11">
        <f>IF('②生体試料 サンプルシート'!J134="〇", 1,0)</f>
        <v>0</v>
      </c>
      <c r="H154" s="11">
        <f>IF('②生体試料 サンプルシート'!K134="〇", 1,0)</f>
        <v>0</v>
      </c>
      <c r="I154" s="11">
        <f>IF('②生体試料 サンプルシート'!L134="〇", 1,0)</f>
        <v>0</v>
      </c>
      <c r="J154" s="11">
        <f>IF('②生体試料 サンプルシート'!M134="〇", 1,0)</f>
        <v>0</v>
      </c>
      <c r="K154" s="11">
        <f>IF('②生体試料 サンプルシート'!N134="〇", 1,0)</f>
        <v>0</v>
      </c>
      <c r="M154" s="11">
        <f t="shared" si="9"/>
        <v>0</v>
      </c>
      <c r="N154" s="11">
        <f t="shared" si="10"/>
        <v>0</v>
      </c>
      <c r="O154" s="11" t="e">
        <f>VLOOKUP('②生体試料 サンプルシート'!E134,$S$32:$T$40,2,FALSE)</f>
        <v>#N/A</v>
      </c>
      <c r="Q154" s="11" t="e">
        <f t="shared" si="11"/>
        <v>#N/A</v>
      </c>
    </row>
    <row r="155" spans="1:17" x14ac:dyDescent="0.15">
      <c r="A155" s="11">
        <f>'②生体試料 サンプルシート'!A135</f>
        <v>120</v>
      </c>
      <c r="C155" s="11">
        <f>IF('②生体試料 サンプルシート'!F135="〇", 1,0)</f>
        <v>0</v>
      </c>
      <c r="D155" s="11">
        <f>IF('②生体試料 サンプルシート'!G135="〇", 1,0)</f>
        <v>0</v>
      </c>
      <c r="E155" s="11">
        <f>IF('②生体試料 サンプルシート'!H135="〇", 1,0)</f>
        <v>0</v>
      </c>
      <c r="F155" s="11">
        <f>IF('②生体試料 サンプルシート'!I135="〇", 1,0)</f>
        <v>0</v>
      </c>
      <c r="G155" s="11">
        <f>IF('②生体試料 サンプルシート'!J135="〇", 1,0)</f>
        <v>0</v>
      </c>
      <c r="H155" s="11">
        <f>IF('②生体試料 サンプルシート'!K135="〇", 1,0)</f>
        <v>0</v>
      </c>
      <c r="I155" s="11">
        <f>IF('②生体試料 サンプルシート'!L135="〇", 1,0)</f>
        <v>0</v>
      </c>
      <c r="J155" s="11">
        <f>IF('②生体試料 サンプルシート'!M135="〇", 1,0)</f>
        <v>0</v>
      </c>
      <c r="K155" s="11">
        <f>IF('②生体試料 サンプルシート'!N135="〇", 1,0)</f>
        <v>0</v>
      </c>
      <c r="M155" s="11">
        <f t="shared" si="9"/>
        <v>0</v>
      </c>
      <c r="N155" s="11">
        <f t="shared" si="10"/>
        <v>0</v>
      </c>
      <c r="O155" s="11" t="e">
        <f>VLOOKUP('②生体試料 サンプルシート'!E135,$S$32:$T$40,2,FALSE)</f>
        <v>#N/A</v>
      </c>
      <c r="Q155" s="11" t="e">
        <f t="shared" si="11"/>
        <v>#N/A</v>
      </c>
    </row>
    <row r="156" spans="1:17" x14ac:dyDescent="0.15">
      <c r="A156" s="11">
        <f>'②生体試料 サンプルシート'!A136</f>
        <v>121</v>
      </c>
      <c r="C156" s="11">
        <f>IF('②生体試料 サンプルシート'!F136="〇", 1,0)</f>
        <v>0</v>
      </c>
      <c r="D156" s="11">
        <f>IF('②生体試料 サンプルシート'!G136="〇", 1,0)</f>
        <v>0</v>
      </c>
      <c r="E156" s="11">
        <f>IF('②生体試料 サンプルシート'!H136="〇", 1,0)</f>
        <v>0</v>
      </c>
      <c r="F156" s="11">
        <f>IF('②生体試料 サンプルシート'!I136="〇", 1,0)</f>
        <v>0</v>
      </c>
      <c r="G156" s="11">
        <f>IF('②生体試料 サンプルシート'!J136="〇", 1,0)</f>
        <v>0</v>
      </c>
      <c r="H156" s="11">
        <f>IF('②生体試料 サンプルシート'!K136="〇", 1,0)</f>
        <v>0</v>
      </c>
      <c r="I156" s="11">
        <f>IF('②生体試料 サンプルシート'!L136="〇", 1,0)</f>
        <v>0</v>
      </c>
      <c r="J156" s="11">
        <f>IF('②生体試料 サンプルシート'!M136="〇", 1,0)</f>
        <v>0</v>
      </c>
      <c r="K156" s="11">
        <f>IF('②生体試料 サンプルシート'!N136="〇", 1,0)</f>
        <v>0</v>
      </c>
      <c r="M156" s="11">
        <f t="shared" si="9"/>
        <v>0</v>
      </c>
      <c r="N156" s="11">
        <f t="shared" si="10"/>
        <v>0</v>
      </c>
      <c r="O156" s="11" t="e">
        <f>VLOOKUP('②生体試料 サンプルシート'!E136,$S$32:$T$40,2,FALSE)</f>
        <v>#N/A</v>
      </c>
      <c r="Q156" s="11" t="e">
        <f t="shared" si="11"/>
        <v>#N/A</v>
      </c>
    </row>
    <row r="157" spans="1:17" x14ac:dyDescent="0.15">
      <c r="A157" s="11">
        <f>'②生体試料 サンプルシート'!A137</f>
        <v>122</v>
      </c>
      <c r="C157" s="11">
        <f>IF('②生体試料 サンプルシート'!F137="〇", 1,0)</f>
        <v>0</v>
      </c>
      <c r="D157" s="11">
        <f>IF('②生体試料 サンプルシート'!G137="〇", 1,0)</f>
        <v>0</v>
      </c>
      <c r="E157" s="11">
        <f>IF('②生体試料 サンプルシート'!H137="〇", 1,0)</f>
        <v>0</v>
      </c>
      <c r="F157" s="11">
        <f>IF('②生体試料 サンプルシート'!I137="〇", 1,0)</f>
        <v>0</v>
      </c>
      <c r="G157" s="11">
        <f>IF('②生体試料 サンプルシート'!J137="〇", 1,0)</f>
        <v>0</v>
      </c>
      <c r="H157" s="11">
        <f>IF('②生体試料 サンプルシート'!K137="〇", 1,0)</f>
        <v>0</v>
      </c>
      <c r="I157" s="11">
        <f>IF('②生体試料 サンプルシート'!L137="〇", 1,0)</f>
        <v>0</v>
      </c>
      <c r="J157" s="11">
        <f>IF('②生体試料 サンプルシート'!M137="〇", 1,0)</f>
        <v>0</v>
      </c>
      <c r="K157" s="11">
        <f>IF('②生体試料 サンプルシート'!N137="〇", 1,0)</f>
        <v>0</v>
      </c>
      <c r="M157" s="11">
        <f t="shared" si="9"/>
        <v>0</v>
      </c>
      <c r="N157" s="11">
        <f t="shared" si="10"/>
        <v>0</v>
      </c>
      <c r="O157" s="11" t="e">
        <f>VLOOKUP('②生体試料 サンプルシート'!E137,$S$32:$T$40,2,FALSE)</f>
        <v>#N/A</v>
      </c>
      <c r="Q157" s="11" t="e">
        <f t="shared" si="11"/>
        <v>#N/A</v>
      </c>
    </row>
    <row r="158" spans="1:17" x14ac:dyDescent="0.15">
      <c r="A158" s="11">
        <f>'②生体試料 サンプルシート'!A138</f>
        <v>123</v>
      </c>
      <c r="C158" s="11">
        <f>IF('②生体試料 サンプルシート'!F138="〇", 1,0)</f>
        <v>0</v>
      </c>
      <c r="D158" s="11">
        <f>IF('②生体試料 サンプルシート'!G138="〇", 1,0)</f>
        <v>0</v>
      </c>
      <c r="E158" s="11">
        <f>IF('②生体試料 サンプルシート'!H138="〇", 1,0)</f>
        <v>0</v>
      </c>
      <c r="F158" s="11">
        <f>IF('②生体試料 サンプルシート'!I138="〇", 1,0)</f>
        <v>0</v>
      </c>
      <c r="G158" s="11">
        <f>IF('②生体試料 サンプルシート'!J138="〇", 1,0)</f>
        <v>0</v>
      </c>
      <c r="H158" s="11">
        <f>IF('②生体試料 サンプルシート'!K138="〇", 1,0)</f>
        <v>0</v>
      </c>
      <c r="I158" s="11">
        <f>IF('②生体試料 サンプルシート'!L138="〇", 1,0)</f>
        <v>0</v>
      </c>
      <c r="J158" s="11">
        <f>IF('②生体試料 サンプルシート'!M138="〇", 1,0)</f>
        <v>0</v>
      </c>
      <c r="K158" s="11">
        <f>IF('②生体試料 サンプルシート'!N138="〇", 1,0)</f>
        <v>0</v>
      </c>
      <c r="M158" s="11">
        <f t="shared" si="9"/>
        <v>0</v>
      </c>
      <c r="N158" s="11">
        <f t="shared" si="10"/>
        <v>0</v>
      </c>
      <c r="O158" s="11" t="e">
        <f>VLOOKUP('②生体試料 サンプルシート'!E138,$S$32:$T$40,2,FALSE)</f>
        <v>#N/A</v>
      </c>
      <c r="Q158" s="11" t="e">
        <f t="shared" si="11"/>
        <v>#N/A</v>
      </c>
    </row>
    <row r="159" spans="1:17" x14ac:dyDescent="0.15">
      <c r="A159" s="11">
        <f>'②生体試料 サンプルシート'!A139</f>
        <v>124</v>
      </c>
      <c r="C159" s="11">
        <f>IF('②生体試料 サンプルシート'!F139="〇", 1,0)</f>
        <v>0</v>
      </c>
      <c r="D159" s="11">
        <f>IF('②生体試料 サンプルシート'!G139="〇", 1,0)</f>
        <v>0</v>
      </c>
      <c r="E159" s="11">
        <f>IF('②生体試料 サンプルシート'!H139="〇", 1,0)</f>
        <v>0</v>
      </c>
      <c r="F159" s="11">
        <f>IF('②生体試料 サンプルシート'!I139="〇", 1,0)</f>
        <v>0</v>
      </c>
      <c r="G159" s="11">
        <f>IF('②生体試料 サンプルシート'!J139="〇", 1,0)</f>
        <v>0</v>
      </c>
      <c r="H159" s="11">
        <f>IF('②生体試料 サンプルシート'!K139="〇", 1,0)</f>
        <v>0</v>
      </c>
      <c r="I159" s="11">
        <f>IF('②生体試料 サンプルシート'!L139="〇", 1,0)</f>
        <v>0</v>
      </c>
      <c r="J159" s="11">
        <f>IF('②生体試料 サンプルシート'!M139="〇", 1,0)</f>
        <v>0</v>
      </c>
      <c r="K159" s="11">
        <f>IF('②生体試料 サンプルシート'!N139="〇", 1,0)</f>
        <v>0</v>
      </c>
      <c r="M159" s="11">
        <f t="shared" si="9"/>
        <v>0</v>
      </c>
      <c r="N159" s="11">
        <f t="shared" si="10"/>
        <v>0</v>
      </c>
      <c r="O159" s="11" t="e">
        <f>VLOOKUP('②生体試料 サンプルシート'!E139,$S$32:$T$40,2,FALSE)</f>
        <v>#N/A</v>
      </c>
      <c r="Q159" s="11" t="e">
        <f t="shared" si="11"/>
        <v>#N/A</v>
      </c>
    </row>
    <row r="160" spans="1:17" x14ac:dyDescent="0.15">
      <c r="A160" s="11">
        <f>'②生体試料 サンプルシート'!A140</f>
        <v>125</v>
      </c>
      <c r="C160" s="11">
        <f>IF('②生体試料 サンプルシート'!F140="〇", 1,0)</f>
        <v>0</v>
      </c>
      <c r="D160" s="11">
        <f>IF('②生体試料 サンプルシート'!G140="〇", 1,0)</f>
        <v>0</v>
      </c>
      <c r="E160" s="11">
        <f>IF('②生体試料 サンプルシート'!H140="〇", 1,0)</f>
        <v>0</v>
      </c>
      <c r="F160" s="11">
        <f>IF('②生体試料 サンプルシート'!I140="〇", 1,0)</f>
        <v>0</v>
      </c>
      <c r="G160" s="11">
        <f>IF('②生体試料 サンプルシート'!J140="〇", 1,0)</f>
        <v>0</v>
      </c>
      <c r="H160" s="11">
        <f>IF('②生体試料 サンプルシート'!K140="〇", 1,0)</f>
        <v>0</v>
      </c>
      <c r="I160" s="11">
        <f>IF('②生体試料 サンプルシート'!L140="〇", 1,0)</f>
        <v>0</v>
      </c>
      <c r="J160" s="11">
        <f>IF('②生体試料 サンプルシート'!M140="〇", 1,0)</f>
        <v>0</v>
      </c>
      <c r="K160" s="11">
        <f>IF('②生体試料 サンプルシート'!N140="〇", 1,0)</f>
        <v>0</v>
      </c>
      <c r="M160" s="11">
        <f t="shared" si="9"/>
        <v>0</v>
      </c>
      <c r="N160" s="11">
        <f t="shared" si="10"/>
        <v>0</v>
      </c>
      <c r="O160" s="11" t="e">
        <f>VLOOKUP('②生体試料 サンプルシート'!E140,$S$32:$T$40,2,FALSE)</f>
        <v>#N/A</v>
      </c>
      <c r="Q160" s="11" t="e">
        <f t="shared" si="11"/>
        <v>#N/A</v>
      </c>
    </row>
    <row r="161" spans="1:17" x14ac:dyDescent="0.15">
      <c r="A161" s="11">
        <f>'②生体試料 サンプルシート'!A141</f>
        <v>126</v>
      </c>
      <c r="C161" s="11">
        <f>IF('②生体試料 サンプルシート'!F141="〇", 1,0)</f>
        <v>0</v>
      </c>
      <c r="D161" s="11">
        <f>IF('②生体試料 サンプルシート'!G141="〇", 1,0)</f>
        <v>0</v>
      </c>
      <c r="E161" s="11">
        <f>IF('②生体試料 サンプルシート'!H141="〇", 1,0)</f>
        <v>0</v>
      </c>
      <c r="F161" s="11">
        <f>IF('②生体試料 サンプルシート'!I141="〇", 1,0)</f>
        <v>0</v>
      </c>
      <c r="G161" s="11">
        <f>IF('②生体試料 サンプルシート'!J141="〇", 1,0)</f>
        <v>0</v>
      </c>
      <c r="H161" s="11">
        <f>IF('②生体試料 サンプルシート'!K141="〇", 1,0)</f>
        <v>0</v>
      </c>
      <c r="I161" s="11">
        <f>IF('②生体試料 サンプルシート'!L141="〇", 1,0)</f>
        <v>0</v>
      </c>
      <c r="J161" s="11">
        <f>IF('②生体試料 サンプルシート'!M141="〇", 1,0)</f>
        <v>0</v>
      </c>
      <c r="K161" s="11">
        <f>IF('②生体試料 サンプルシート'!N141="〇", 1,0)</f>
        <v>0</v>
      </c>
      <c r="M161" s="11">
        <f t="shared" si="9"/>
        <v>0</v>
      </c>
      <c r="N161" s="11">
        <f t="shared" si="10"/>
        <v>0</v>
      </c>
      <c r="O161" s="11" t="e">
        <f>VLOOKUP('②生体試料 サンプルシート'!E141,$S$32:$T$40,2,FALSE)</f>
        <v>#N/A</v>
      </c>
      <c r="Q161" s="11" t="e">
        <f t="shared" si="11"/>
        <v>#N/A</v>
      </c>
    </row>
    <row r="162" spans="1:17" x14ac:dyDescent="0.15">
      <c r="A162" s="11">
        <f>'②生体試料 サンプルシート'!A142</f>
        <v>127</v>
      </c>
      <c r="C162" s="11">
        <f>IF('②生体試料 サンプルシート'!F142="〇", 1,0)</f>
        <v>0</v>
      </c>
      <c r="D162" s="11">
        <f>IF('②生体試料 サンプルシート'!G142="〇", 1,0)</f>
        <v>0</v>
      </c>
      <c r="E162" s="11">
        <f>IF('②生体試料 サンプルシート'!H142="〇", 1,0)</f>
        <v>0</v>
      </c>
      <c r="F162" s="11">
        <f>IF('②生体試料 サンプルシート'!I142="〇", 1,0)</f>
        <v>0</v>
      </c>
      <c r="G162" s="11">
        <f>IF('②生体試料 サンプルシート'!J142="〇", 1,0)</f>
        <v>0</v>
      </c>
      <c r="H162" s="11">
        <f>IF('②生体試料 サンプルシート'!K142="〇", 1,0)</f>
        <v>0</v>
      </c>
      <c r="I162" s="11">
        <f>IF('②生体試料 サンプルシート'!L142="〇", 1,0)</f>
        <v>0</v>
      </c>
      <c r="J162" s="11">
        <f>IF('②生体試料 サンプルシート'!M142="〇", 1,0)</f>
        <v>0</v>
      </c>
      <c r="K162" s="11">
        <f>IF('②生体試料 サンプルシート'!N142="〇", 1,0)</f>
        <v>0</v>
      </c>
      <c r="M162" s="11">
        <f t="shared" si="9"/>
        <v>0</v>
      </c>
      <c r="N162" s="11">
        <f t="shared" si="10"/>
        <v>0</v>
      </c>
      <c r="O162" s="11" t="e">
        <f>VLOOKUP('②生体試料 サンプルシート'!E142,$S$32:$T$40,2,FALSE)</f>
        <v>#N/A</v>
      </c>
      <c r="Q162" s="11" t="e">
        <f t="shared" si="11"/>
        <v>#N/A</v>
      </c>
    </row>
    <row r="163" spans="1:17" x14ac:dyDescent="0.15">
      <c r="A163" s="11">
        <f>'②生体試料 サンプルシート'!A143</f>
        <v>128</v>
      </c>
      <c r="C163" s="11">
        <f>IF('②生体試料 サンプルシート'!F143="〇", 1,0)</f>
        <v>0</v>
      </c>
      <c r="D163" s="11">
        <f>IF('②生体試料 サンプルシート'!G143="〇", 1,0)</f>
        <v>0</v>
      </c>
      <c r="E163" s="11">
        <f>IF('②生体試料 サンプルシート'!H143="〇", 1,0)</f>
        <v>0</v>
      </c>
      <c r="F163" s="11">
        <f>IF('②生体試料 サンプルシート'!I143="〇", 1,0)</f>
        <v>0</v>
      </c>
      <c r="G163" s="11">
        <f>IF('②生体試料 サンプルシート'!J143="〇", 1,0)</f>
        <v>0</v>
      </c>
      <c r="H163" s="11">
        <f>IF('②生体試料 サンプルシート'!K143="〇", 1,0)</f>
        <v>0</v>
      </c>
      <c r="I163" s="11">
        <f>IF('②生体試料 サンプルシート'!L143="〇", 1,0)</f>
        <v>0</v>
      </c>
      <c r="J163" s="11">
        <f>IF('②生体試料 サンプルシート'!M143="〇", 1,0)</f>
        <v>0</v>
      </c>
      <c r="K163" s="11">
        <f>IF('②生体試料 サンプルシート'!N143="〇", 1,0)</f>
        <v>0</v>
      </c>
      <c r="M163" s="11">
        <f t="shared" si="9"/>
        <v>0</v>
      </c>
      <c r="N163" s="11">
        <f t="shared" si="10"/>
        <v>0</v>
      </c>
      <c r="O163" s="11" t="e">
        <f>VLOOKUP('②生体試料 サンプルシート'!E143,$S$32:$T$40,2,FALSE)</f>
        <v>#N/A</v>
      </c>
      <c r="Q163" s="11" t="e">
        <f t="shared" si="11"/>
        <v>#N/A</v>
      </c>
    </row>
    <row r="164" spans="1:17" x14ac:dyDescent="0.15">
      <c r="A164" s="11">
        <f>'②生体試料 サンプルシート'!A144</f>
        <v>129</v>
      </c>
      <c r="C164" s="11">
        <f>IF('②生体試料 サンプルシート'!F144="〇", 1,0)</f>
        <v>0</v>
      </c>
      <c r="D164" s="11">
        <f>IF('②生体試料 サンプルシート'!G144="〇", 1,0)</f>
        <v>0</v>
      </c>
      <c r="E164" s="11">
        <f>IF('②生体試料 サンプルシート'!H144="〇", 1,0)</f>
        <v>0</v>
      </c>
      <c r="F164" s="11">
        <f>IF('②生体試料 サンプルシート'!I144="〇", 1,0)</f>
        <v>0</v>
      </c>
      <c r="G164" s="11">
        <f>IF('②生体試料 サンプルシート'!J144="〇", 1,0)</f>
        <v>0</v>
      </c>
      <c r="H164" s="11">
        <f>IF('②生体試料 サンプルシート'!K144="〇", 1,0)</f>
        <v>0</v>
      </c>
      <c r="I164" s="11">
        <f>IF('②生体試料 サンプルシート'!L144="〇", 1,0)</f>
        <v>0</v>
      </c>
      <c r="J164" s="11">
        <f>IF('②生体試料 サンプルシート'!M144="〇", 1,0)</f>
        <v>0</v>
      </c>
      <c r="K164" s="11">
        <f>IF('②生体試料 サンプルシート'!N144="〇", 1,0)</f>
        <v>0</v>
      </c>
      <c r="M164" s="11">
        <f t="shared" si="9"/>
        <v>0</v>
      </c>
      <c r="N164" s="11">
        <f t="shared" si="10"/>
        <v>0</v>
      </c>
      <c r="O164" s="11" t="e">
        <f>VLOOKUP('②生体試料 サンプルシート'!E144,$S$32:$T$40,2,FALSE)</f>
        <v>#N/A</v>
      </c>
      <c r="Q164" s="11" t="e">
        <f t="shared" si="11"/>
        <v>#N/A</v>
      </c>
    </row>
    <row r="165" spans="1:17" x14ac:dyDescent="0.15">
      <c r="A165" s="11">
        <f>'②生体試料 サンプルシート'!A145</f>
        <v>130</v>
      </c>
      <c r="C165" s="11">
        <f>IF('②生体試料 サンプルシート'!F145="〇", 1,0)</f>
        <v>0</v>
      </c>
      <c r="D165" s="11">
        <f>IF('②生体試料 サンプルシート'!G145="〇", 1,0)</f>
        <v>0</v>
      </c>
      <c r="E165" s="11">
        <f>IF('②生体試料 サンプルシート'!H145="〇", 1,0)</f>
        <v>0</v>
      </c>
      <c r="F165" s="11">
        <f>IF('②生体試料 サンプルシート'!I145="〇", 1,0)</f>
        <v>0</v>
      </c>
      <c r="G165" s="11">
        <f>IF('②生体試料 サンプルシート'!J145="〇", 1,0)</f>
        <v>0</v>
      </c>
      <c r="H165" s="11">
        <f>IF('②生体試料 サンプルシート'!K145="〇", 1,0)</f>
        <v>0</v>
      </c>
      <c r="I165" s="11">
        <f>IF('②生体試料 サンプルシート'!L145="〇", 1,0)</f>
        <v>0</v>
      </c>
      <c r="J165" s="11">
        <f>IF('②生体試料 サンプルシート'!M145="〇", 1,0)</f>
        <v>0</v>
      </c>
      <c r="K165" s="11">
        <f>IF('②生体試料 サンプルシート'!N145="〇", 1,0)</f>
        <v>0</v>
      </c>
      <c r="M165" s="11">
        <f t="shared" si="9"/>
        <v>0</v>
      </c>
      <c r="N165" s="11">
        <f t="shared" si="10"/>
        <v>0</v>
      </c>
      <c r="O165" s="11" t="e">
        <f>VLOOKUP('②生体試料 サンプルシート'!E145,$S$32:$T$40,2,FALSE)</f>
        <v>#N/A</v>
      </c>
      <c r="Q165" s="11" t="e">
        <f t="shared" si="11"/>
        <v>#N/A</v>
      </c>
    </row>
    <row r="166" spans="1:17" x14ac:dyDescent="0.15">
      <c r="A166" s="11">
        <f>'②生体試料 サンプルシート'!A146</f>
        <v>131</v>
      </c>
      <c r="C166" s="11">
        <f>IF('②生体試料 サンプルシート'!F146="〇", 1,0)</f>
        <v>0</v>
      </c>
      <c r="D166" s="11">
        <f>IF('②生体試料 サンプルシート'!G146="〇", 1,0)</f>
        <v>0</v>
      </c>
      <c r="E166" s="11">
        <f>IF('②生体試料 サンプルシート'!H146="〇", 1,0)</f>
        <v>0</v>
      </c>
      <c r="F166" s="11">
        <f>IF('②生体試料 サンプルシート'!I146="〇", 1,0)</f>
        <v>0</v>
      </c>
      <c r="G166" s="11">
        <f>IF('②生体試料 サンプルシート'!J146="〇", 1,0)</f>
        <v>0</v>
      </c>
      <c r="H166" s="11">
        <f>IF('②生体試料 サンプルシート'!K146="〇", 1,0)</f>
        <v>0</v>
      </c>
      <c r="I166" s="11">
        <f>IF('②生体試料 サンプルシート'!L146="〇", 1,0)</f>
        <v>0</v>
      </c>
      <c r="J166" s="11">
        <f>IF('②生体試料 サンプルシート'!M146="〇", 1,0)</f>
        <v>0</v>
      </c>
      <c r="K166" s="11">
        <f>IF('②生体試料 サンプルシート'!N146="〇", 1,0)</f>
        <v>0</v>
      </c>
      <c r="M166" s="11">
        <f t="shared" si="9"/>
        <v>0</v>
      </c>
      <c r="N166" s="11">
        <f t="shared" si="10"/>
        <v>0</v>
      </c>
      <c r="O166" s="11" t="e">
        <f>VLOOKUP('②生体試料 サンプルシート'!E146,$S$32:$T$40,2,FALSE)</f>
        <v>#N/A</v>
      </c>
      <c r="Q166" s="11" t="e">
        <f t="shared" si="11"/>
        <v>#N/A</v>
      </c>
    </row>
    <row r="167" spans="1:17" x14ac:dyDescent="0.15">
      <c r="A167" s="11">
        <f>'②生体試料 サンプルシート'!A147</f>
        <v>132</v>
      </c>
      <c r="C167" s="11">
        <f>IF('②生体試料 サンプルシート'!F147="〇", 1,0)</f>
        <v>0</v>
      </c>
      <c r="D167" s="11">
        <f>IF('②生体試料 サンプルシート'!G147="〇", 1,0)</f>
        <v>0</v>
      </c>
      <c r="E167" s="11">
        <f>IF('②生体試料 サンプルシート'!H147="〇", 1,0)</f>
        <v>0</v>
      </c>
      <c r="F167" s="11">
        <f>IF('②生体試料 サンプルシート'!I147="〇", 1,0)</f>
        <v>0</v>
      </c>
      <c r="G167" s="11">
        <f>IF('②生体試料 サンプルシート'!J147="〇", 1,0)</f>
        <v>0</v>
      </c>
      <c r="H167" s="11">
        <f>IF('②生体試料 サンプルシート'!K147="〇", 1,0)</f>
        <v>0</v>
      </c>
      <c r="I167" s="11">
        <f>IF('②生体試料 サンプルシート'!L147="〇", 1,0)</f>
        <v>0</v>
      </c>
      <c r="J167" s="11">
        <f>IF('②生体試料 サンプルシート'!M147="〇", 1,0)</f>
        <v>0</v>
      </c>
      <c r="K167" s="11">
        <f>IF('②生体試料 サンプルシート'!N147="〇", 1,0)</f>
        <v>0</v>
      </c>
      <c r="M167" s="11">
        <f t="shared" si="9"/>
        <v>0</v>
      </c>
      <c r="N167" s="11">
        <f t="shared" si="10"/>
        <v>0</v>
      </c>
      <c r="O167" s="11" t="e">
        <f>VLOOKUP('②生体試料 サンプルシート'!E147,$S$32:$T$40,2,FALSE)</f>
        <v>#N/A</v>
      </c>
      <c r="Q167" s="11" t="e">
        <f t="shared" si="11"/>
        <v>#N/A</v>
      </c>
    </row>
    <row r="168" spans="1:17" x14ac:dyDescent="0.15">
      <c r="A168" s="11">
        <f>'②生体試料 サンプルシート'!A148</f>
        <v>133</v>
      </c>
      <c r="C168" s="11">
        <f>IF('②生体試料 サンプルシート'!F148="〇", 1,0)</f>
        <v>0</v>
      </c>
      <c r="D168" s="11">
        <f>IF('②生体試料 サンプルシート'!G148="〇", 1,0)</f>
        <v>0</v>
      </c>
      <c r="E168" s="11">
        <f>IF('②生体試料 サンプルシート'!H148="〇", 1,0)</f>
        <v>0</v>
      </c>
      <c r="F168" s="11">
        <f>IF('②生体試料 サンプルシート'!I148="〇", 1,0)</f>
        <v>0</v>
      </c>
      <c r="G168" s="11">
        <f>IF('②生体試料 サンプルシート'!J148="〇", 1,0)</f>
        <v>0</v>
      </c>
      <c r="H168" s="11">
        <f>IF('②生体試料 サンプルシート'!K148="〇", 1,0)</f>
        <v>0</v>
      </c>
      <c r="I168" s="11">
        <f>IF('②生体試料 サンプルシート'!L148="〇", 1,0)</f>
        <v>0</v>
      </c>
      <c r="J168" s="11">
        <f>IF('②生体試料 サンプルシート'!M148="〇", 1,0)</f>
        <v>0</v>
      </c>
      <c r="K168" s="11">
        <f>IF('②生体試料 サンプルシート'!N148="〇", 1,0)</f>
        <v>0</v>
      </c>
      <c r="M168" s="11">
        <f t="shared" si="9"/>
        <v>0</v>
      </c>
      <c r="N168" s="11">
        <f t="shared" si="10"/>
        <v>0</v>
      </c>
      <c r="O168" s="11" t="e">
        <f>VLOOKUP('②生体試料 サンプルシート'!E148,$S$32:$T$40,2,FALSE)</f>
        <v>#N/A</v>
      </c>
      <c r="Q168" s="11" t="e">
        <f t="shared" si="11"/>
        <v>#N/A</v>
      </c>
    </row>
    <row r="169" spans="1:17" x14ac:dyDescent="0.15">
      <c r="A169" s="11">
        <f>'②生体試料 サンプルシート'!A149</f>
        <v>134</v>
      </c>
      <c r="C169" s="11">
        <f>IF('②生体試料 サンプルシート'!F149="〇", 1,0)</f>
        <v>0</v>
      </c>
      <c r="D169" s="11">
        <f>IF('②生体試料 サンプルシート'!G149="〇", 1,0)</f>
        <v>0</v>
      </c>
      <c r="E169" s="11">
        <f>IF('②生体試料 サンプルシート'!H149="〇", 1,0)</f>
        <v>0</v>
      </c>
      <c r="F169" s="11">
        <f>IF('②生体試料 サンプルシート'!I149="〇", 1,0)</f>
        <v>0</v>
      </c>
      <c r="G169" s="11">
        <f>IF('②生体試料 サンプルシート'!J149="〇", 1,0)</f>
        <v>0</v>
      </c>
      <c r="H169" s="11">
        <f>IF('②生体試料 サンプルシート'!K149="〇", 1,0)</f>
        <v>0</v>
      </c>
      <c r="I169" s="11">
        <f>IF('②生体試料 サンプルシート'!L149="〇", 1,0)</f>
        <v>0</v>
      </c>
      <c r="J169" s="11">
        <f>IF('②生体試料 サンプルシート'!M149="〇", 1,0)</f>
        <v>0</v>
      </c>
      <c r="K169" s="11">
        <f>IF('②生体試料 サンプルシート'!N149="〇", 1,0)</f>
        <v>0</v>
      </c>
      <c r="M169" s="11">
        <f t="shared" si="9"/>
        <v>0</v>
      </c>
      <c r="N169" s="11">
        <f t="shared" si="10"/>
        <v>0</v>
      </c>
      <c r="O169" s="11" t="e">
        <f>VLOOKUP('②生体試料 サンプルシート'!E149,$S$32:$T$40,2,FALSE)</f>
        <v>#N/A</v>
      </c>
      <c r="Q169" s="11" t="e">
        <f t="shared" si="11"/>
        <v>#N/A</v>
      </c>
    </row>
    <row r="170" spans="1:17" x14ac:dyDescent="0.15">
      <c r="A170" s="11">
        <f>'②生体試料 サンプルシート'!A150</f>
        <v>135</v>
      </c>
      <c r="C170" s="11">
        <f>IF('②生体試料 サンプルシート'!F150="〇", 1,0)</f>
        <v>0</v>
      </c>
      <c r="D170" s="11">
        <f>IF('②生体試料 サンプルシート'!G150="〇", 1,0)</f>
        <v>0</v>
      </c>
      <c r="E170" s="11">
        <f>IF('②生体試料 サンプルシート'!H150="〇", 1,0)</f>
        <v>0</v>
      </c>
      <c r="F170" s="11">
        <f>IF('②生体試料 サンプルシート'!I150="〇", 1,0)</f>
        <v>0</v>
      </c>
      <c r="G170" s="11">
        <f>IF('②生体試料 サンプルシート'!J150="〇", 1,0)</f>
        <v>0</v>
      </c>
      <c r="H170" s="11">
        <f>IF('②生体試料 サンプルシート'!K150="〇", 1,0)</f>
        <v>0</v>
      </c>
      <c r="I170" s="11">
        <f>IF('②生体試料 サンプルシート'!L150="〇", 1,0)</f>
        <v>0</v>
      </c>
      <c r="J170" s="11">
        <f>IF('②生体試料 サンプルシート'!M150="〇", 1,0)</f>
        <v>0</v>
      </c>
      <c r="K170" s="11">
        <f>IF('②生体試料 サンプルシート'!N150="〇", 1,0)</f>
        <v>0</v>
      </c>
      <c r="M170" s="11">
        <f t="shared" si="9"/>
        <v>0</v>
      </c>
      <c r="N170" s="11">
        <f t="shared" si="10"/>
        <v>0</v>
      </c>
      <c r="O170" s="11" t="e">
        <f>VLOOKUP('②生体試料 サンプルシート'!E150,$S$32:$T$40,2,FALSE)</f>
        <v>#N/A</v>
      </c>
      <c r="Q170" s="11" t="e">
        <f t="shared" si="11"/>
        <v>#N/A</v>
      </c>
    </row>
    <row r="171" spans="1:17" x14ac:dyDescent="0.15">
      <c r="A171" s="11">
        <f>'②生体試料 サンプルシート'!A151</f>
        <v>136</v>
      </c>
      <c r="C171" s="11">
        <f>IF('②生体試料 サンプルシート'!F151="〇", 1,0)</f>
        <v>0</v>
      </c>
      <c r="D171" s="11">
        <f>IF('②生体試料 サンプルシート'!G151="〇", 1,0)</f>
        <v>0</v>
      </c>
      <c r="E171" s="11">
        <f>IF('②生体試料 サンプルシート'!H151="〇", 1,0)</f>
        <v>0</v>
      </c>
      <c r="F171" s="11">
        <f>IF('②生体試料 サンプルシート'!I151="〇", 1,0)</f>
        <v>0</v>
      </c>
      <c r="G171" s="11">
        <f>IF('②生体試料 サンプルシート'!J151="〇", 1,0)</f>
        <v>0</v>
      </c>
      <c r="H171" s="11">
        <f>IF('②生体試料 サンプルシート'!K151="〇", 1,0)</f>
        <v>0</v>
      </c>
      <c r="I171" s="11">
        <f>IF('②生体試料 サンプルシート'!L151="〇", 1,0)</f>
        <v>0</v>
      </c>
      <c r="J171" s="11">
        <f>IF('②生体試料 サンプルシート'!M151="〇", 1,0)</f>
        <v>0</v>
      </c>
      <c r="K171" s="11">
        <f>IF('②生体試料 サンプルシート'!N151="〇", 1,0)</f>
        <v>0</v>
      </c>
      <c r="M171" s="11">
        <f t="shared" si="9"/>
        <v>0</v>
      </c>
      <c r="N171" s="11">
        <f t="shared" si="10"/>
        <v>0</v>
      </c>
      <c r="O171" s="11" t="e">
        <f>VLOOKUP('②生体試料 サンプルシート'!E151,$S$32:$T$40,2,FALSE)</f>
        <v>#N/A</v>
      </c>
      <c r="Q171" s="11" t="e">
        <f t="shared" si="11"/>
        <v>#N/A</v>
      </c>
    </row>
    <row r="172" spans="1:17" x14ac:dyDescent="0.15">
      <c r="A172" s="11">
        <f>'②生体試料 サンプルシート'!A152</f>
        <v>137</v>
      </c>
      <c r="C172" s="11">
        <f>IF('②生体試料 サンプルシート'!F152="〇", 1,0)</f>
        <v>0</v>
      </c>
      <c r="D172" s="11">
        <f>IF('②生体試料 サンプルシート'!G152="〇", 1,0)</f>
        <v>0</v>
      </c>
      <c r="E172" s="11">
        <f>IF('②生体試料 サンプルシート'!H152="〇", 1,0)</f>
        <v>0</v>
      </c>
      <c r="F172" s="11">
        <f>IF('②生体試料 サンプルシート'!I152="〇", 1,0)</f>
        <v>0</v>
      </c>
      <c r="G172" s="11">
        <f>IF('②生体試料 サンプルシート'!J152="〇", 1,0)</f>
        <v>0</v>
      </c>
      <c r="H172" s="11">
        <f>IF('②生体試料 サンプルシート'!K152="〇", 1,0)</f>
        <v>0</v>
      </c>
      <c r="I172" s="11">
        <f>IF('②生体試料 サンプルシート'!L152="〇", 1,0)</f>
        <v>0</v>
      </c>
      <c r="J172" s="11">
        <f>IF('②生体試料 サンプルシート'!M152="〇", 1,0)</f>
        <v>0</v>
      </c>
      <c r="K172" s="11">
        <f>IF('②生体試料 サンプルシート'!N152="〇", 1,0)</f>
        <v>0</v>
      </c>
      <c r="M172" s="11">
        <f t="shared" si="9"/>
        <v>0</v>
      </c>
      <c r="N172" s="11">
        <f t="shared" si="10"/>
        <v>0</v>
      </c>
      <c r="O172" s="11" t="e">
        <f>VLOOKUP('②生体試料 サンプルシート'!E152,$S$32:$T$40,2,FALSE)</f>
        <v>#N/A</v>
      </c>
      <c r="Q172" s="11" t="e">
        <f t="shared" si="11"/>
        <v>#N/A</v>
      </c>
    </row>
    <row r="173" spans="1:17" x14ac:dyDescent="0.15">
      <c r="A173" s="11">
        <f>'②生体試料 サンプルシート'!A153</f>
        <v>138</v>
      </c>
      <c r="C173" s="11">
        <f>IF('②生体試料 サンプルシート'!F153="〇", 1,0)</f>
        <v>0</v>
      </c>
      <c r="D173" s="11">
        <f>IF('②生体試料 サンプルシート'!G153="〇", 1,0)</f>
        <v>0</v>
      </c>
      <c r="E173" s="11">
        <f>IF('②生体試料 サンプルシート'!H153="〇", 1,0)</f>
        <v>0</v>
      </c>
      <c r="F173" s="11">
        <f>IF('②生体試料 サンプルシート'!I153="〇", 1,0)</f>
        <v>0</v>
      </c>
      <c r="G173" s="11">
        <f>IF('②生体試料 サンプルシート'!J153="〇", 1,0)</f>
        <v>0</v>
      </c>
      <c r="H173" s="11">
        <f>IF('②生体試料 サンプルシート'!K153="〇", 1,0)</f>
        <v>0</v>
      </c>
      <c r="I173" s="11">
        <f>IF('②生体試料 サンプルシート'!L153="〇", 1,0)</f>
        <v>0</v>
      </c>
      <c r="J173" s="11">
        <f>IF('②生体試料 サンプルシート'!M153="〇", 1,0)</f>
        <v>0</v>
      </c>
      <c r="K173" s="11">
        <f>IF('②生体試料 サンプルシート'!N153="〇", 1,0)</f>
        <v>0</v>
      </c>
      <c r="M173" s="11">
        <f t="shared" si="9"/>
        <v>0</v>
      </c>
      <c r="N173" s="11">
        <f t="shared" si="10"/>
        <v>0</v>
      </c>
      <c r="O173" s="11" t="e">
        <f>VLOOKUP('②生体試料 サンプルシート'!E153,$S$32:$T$40,2,FALSE)</f>
        <v>#N/A</v>
      </c>
      <c r="Q173" s="11" t="e">
        <f t="shared" si="11"/>
        <v>#N/A</v>
      </c>
    </row>
    <row r="174" spans="1:17" x14ac:dyDescent="0.15">
      <c r="A174" s="11">
        <f>'②生体試料 サンプルシート'!A154</f>
        <v>139</v>
      </c>
      <c r="C174" s="11">
        <f>IF('②生体試料 サンプルシート'!F154="〇", 1,0)</f>
        <v>0</v>
      </c>
      <c r="D174" s="11">
        <f>IF('②生体試料 サンプルシート'!G154="〇", 1,0)</f>
        <v>0</v>
      </c>
      <c r="E174" s="11">
        <f>IF('②生体試料 サンプルシート'!H154="〇", 1,0)</f>
        <v>0</v>
      </c>
      <c r="F174" s="11">
        <f>IF('②生体試料 サンプルシート'!I154="〇", 1,0)</f>
        <v>0</v>
      </c>
      <c r="G174" s="11">
        <f>IF('②生体試料 サンプルシート'!J154="〇", 1,0)</f>
        <v>0</v>
      </c>
      <c r="H174" s="11">
        <f>IF('②生体試料 サンプルシート'!K154="〇", 1,0)</f>
        <v>0</v>
      </c>
      <c r="I174" s="11">
        <f>IF('②生体試料 サンプルシート'!L154="〇", 1,0)</f>
        <v>0</v>
      </c>
      <c r="J174" s="11">
        <f>IF('②生体試料 サンプルシート'!M154="〇", 1,0)</f>
        <v>0</v>
      </c>
      <c r="K174" s="11">
        <f>IF('②生体試料 サンプルシート'!N154="〇", 1,0)</f>
        <v>0</v>
      </c>
      <c r="M174" s="11">
        <f t="shared" si="9"/>
        <v>0</v>
      </c>
      <c r="N174" s="11">
        <f t="shared" si="10"/>
        <v>0</v>
      </c>
      <c r="O174" s="11" t="e">
        <f>VLOOKUP('②生体試料 サンプルシート'!E154,$S$32:$T$40,2,FALSE)</f>
        <v>#N/A</v>
      </c>
      <c r="Q174" s="11" t="e">
        <f t="shared" si="11"/>
        <v>#N/A</v>
      </c>
    </row>
    <row r="175" spans="1:17" x14ac:dyDescent="0.15">
      <c r="A175" s="11">
        <f>'②生体試料 サンプルシート'!A155</f>
        <v>140</v>
      </c>
      <c r="C175" s="11">
        <f>IF('②生体試料 サンプルシート'!F155="〇", 1,0)</f>
        <v>0</v>
      </c>
      <c r="D175" s="11">
        <f>IF('②生体試料 サンプルシート'!G155="〇", 1,0)</f>
        <v>0</v>
      </c>
      <c r="E175" s="11">
        <f>IF('②生体試料 サンプルシート'!H155="〇", 1,0)</f>
        <v>0</v>
      </c>
      <c r="F175" s="11">
        <f>IF('②生体試料 サンプルシート'!I155="〇", 1,0)</f>
        <v>0</v>
      </c>
      <c r="G175" s="11">
        <f>IF('②生体試料 サンプルシート'!J155="〇", 1,0)</f>
        <v>0</v>
      </c>
      <c r="H175" s="11">
        <f>IF('②生体試料 サンプルシート'!K155="〇", 1,0)</f>
        <v>0</v>
      </c>
      <c r="I175" s="11">
        <f>IF('②生体試料 サンプルシート'!L155="〇", 1,0)</f>
        <v>0</v>
      </c>
      <c r="J175" s="11">
        <f>IF('②生体試料 サンプルシート'!M155="〇", 1,0)</f>
        <v>0</v>
      </c>
      <c r="K175" s="11">
        <f>IF('②生体試料 サンプルシート'!N155="〇", 1,0)</f>
        <v>0</v>
      </c>
      <c r="M175" s="11">
        <f t="shared" si="9"/>
        <v>0</v>
      </c>
      <c r="N175" s="11">
        <f t="shared" si="10"/>
        <v>0</v>
      </c>
      <c r="O175" s="11" t="e">
        <f>VLOOKUP('②生体試料 サンプルシート'!E155,$S$32:$T$40,2,FALSE)</f>
        <v>#N/A</v>
      </c>
      <c r="Q175" s="11" t="e">
        <f t="shared" si="11"/>
        <v>#N/A</v>
      </c>
    </row>
    <row r="176" spans="1:17" x14ac:dyDescent="0.15">
      <c r="A176" s="11">
        <f>'②生体試料 サンプルシート'!A156</f>
        <v>141</v>
      </c>
      <c r="C176" s="11">
        <f>IF('②生体試料 サンプルシート'!F156="〇", 1,0)</f>
        <v>0</v>
      </c>
      <c r="D176" s="11">
        <f>IF('②生体試料 サンプルシート'!G156="〇", 1,0)</f>
        <v>0</v>
      </c>
      <c r="E176" s="11">
        <f>IF('②生体試料 サンプルシート'!H156="〇", 1,0)</f>
        <v>0</v>
      </c>
      <c r="F176" s="11">
        <f>IF('②生体試料 サンプルシート'!I156="〇", 1,0)</f>
        <v>0</v>
      </c>
      <c r="G176" s="11">
        <f>IF('②生体試料 サンプルシート'!J156="〇", 1,0)</f>
        <v>0</v>
      </c>
      <c r="H176" s="11">
        <f>IF('②生体試料 サンプルシート'!K156="〇", 1,0)</f>
        <v>0</v>
      </c>
      <c r="I176" s="11">
        <f>IF('②生体試料 サンプルシート'!L156="〇", 1,0)</f>
        <v>0</v>
      </c>
      <c r="J176" s="11">
        <f>IF('②生体試料 サンプルシート'!M156="〇", 1,0)</f>
        <v>0</v>
      </c>
      <c r="K176" s="11">
        <f>IF('②生体試料 サンプルシート'!N156="〇", 1,0)</f>
        <v>0</v>
      </c>
      <c r="M176" s="11">
        <f t="shared" si="9"/>
        <v>0</v>
      </c>
      <c r="N176" s="11">
        <f t="shared" si="10"/>
        <v>0</v>
      </c>
      <c r="O176" s="11" t="e">
        <f>VLOOKUP('②生体試料 サンプルシート'!E156,$S$32:$T$40,2,FALSE)</f>
        <v>#N/A</v>
      </c>
      <c r="Q176" s="11" t="e">
        <f t="shared" si="11"/>
        <v>#N/A</v>
      </c>
    </row>
    <row r="177" spans="1:17" x14ac:dyDescent="0.15">
      <c r="A177" s="11">
        <f>'②生体試料 サンプルシート'!A157</f>
        <v>142</v>
      </c>
      <c r="C177" s="11">
        <f>IF('②生体試料 サンプルシート'!F157="〇", 1,0)</f>
        <v>0</v>
      </c>
      <c r="D177" s="11">
        <f>IF('②生体試料 サンプルシート'!G157="〇", 1,0)</f>
        <v>0</v>
      </c>
      <c r="E177" s="11">
        <f>IF('②生体試料 サンプルシート'!H157="〇", 1,0)</f>
        <v>0</v>
      </c>
      <c r="F177" s="11">
        <f>IF('②生体試料 サンプルシート'!I157="〇", 1,0)</f>
        <v>0</v>
      </c>
      <c r="G177" s="11">
        <f>IF('②生体試料 サンプルシート'!J157="〇", 1,0)</f>
        <v>0</v>
      </c>
      <c r="H177" s="11">
        <f>IF('②生体試料 サンプルシート'!K157="〇", 1,0)</f>
        <v>0</v>
      </c>
      <c r="I177" s="11">
        <f>IF('②生体試料 サンプルシート'!L157="〇", 1,0)</f>
        <v>0</v>
      </c>
      <c r="J177" s="11">
        <f>IF('②生体試料 サンプルシート'!M157="〇", 1,0)</f>
        <v>0</v>
      </c>
      <c r="K177" s="11">
        <f>IF('②生体試料 サンプルシート'!N157="〇", 1,0)</f>
        <v>0</v>
      </c>
      <c r="M177" s="11">
        <f t="shared" si="9"/>
        <v>0</v>
      </c>
      <c r="N177" s="11">
        <f t="shared" si="10"/>
        <v>0</v>
      </c>
      <c r="O177" s="11" t="e">
        <f>VLOOKUP('②生体試料 サンプルシート'!E157,$S$32:$T$40,2,FALSE)</f>
        <v>#N/A</v>
      </c>
      <c r="Q177" s="11" t="e">
        <f t="shared" si="11"/>
        <v>#N/A</v>
      </c>
    </row>
    <row r="178" spans="1:17" x14ac:dyDescent="0.15">
      <c r="A178" s="11">
        <f>'②生体試料 サンプルシート'!A158</f>
        <v>143</v>
      </c>
      <c r="C178" s="11">
        <f>IF('②生体試料 サンプルシート'!F158="〇", 1,0)</f>
        <v>0</v>
      </c>
      <c r="D178" s="11">
        <f>IF('②生体試料 サンプルシート'!G158="〇", 1,0)</f>
        <v>0</v>
      </c>
      <c r="E178" s="11">
        <f>IF('②生体試料 サンプルシート'!H158="〇", 1,0)</f>
        <v>0</v>
      </c>
      <c r="F178" s="11">
        <f>IF('②生体試料 サンプルシート'!I158="〇", 1,0)</f>
        <v>0</v>
      </c>
      <c r="G178" s="11">
        <f>IF('②生体試料 サンプルシート'!J158="〇", 1,0)</f>
        <v>0</v>
      </c>
      <c r="H178" s="11">
        <f>IF('②生体試料 サンプルシート'!K158="〇", 1,0)</f>
        <v>0</v>
      </c>
      <c r="I178" s="11">
        <f>IF('②生体試料 サンプルシート'!L158="〇", 1,0)</f>
        <v>0</v>
      </c>
      <c r="J178" s="11">
        <f>IF('②生体試料 サンプルシート'!M158="〇", 1,0)</f>
        <v>0</v>
      </c>
      <c r="K178" s="11">
        <f>IF('②生体試料 サンプルシート'!N158="〇", 1,0)</f>
        <v>0</v>
      </c>
      <c r="M178" s="11">
        <f t="shared" si="9"/>
        <v>0</v>
      </c>
      <c r="N178" s="11">
        <f t="shared" si="10"/>
        <v>0</v>
      </c>
      <c r="O178" s="11" t="e">
        <f>VLOOKUP('②生体試料 サンプルシート'!E158,$S$32:$T$40,2,FALSE)</f>
        <v>#N/A</v>
      </c>
      <c r="Q178" s="11" t="e">
        <f t="shared" si="11"/>
        <v>#N/A</v>
      </c>
    </row>
    <row r="179" spans="1:17" x14ac:dyDescent="0.15">
      <c r="A179" s="11">
        <f>'②生体試料 サンプルシート'!A159</f>
        <v>144</v>
      </c>
      <c r="C179" s="11">
        <f>IF('②生体試料 サンプルシート'!F159="〇", 1,0)</f>
        <v>0</v>
      </c>
      <c r="D179" s="11">
        <f>IF('②生体試料 サンプルシート'!G159="〇", 1,0)</f>
        <v>0</v>
      </c>
      <c r="E179" s="11">
        <f>IF('②生体試料 サンプルシート'!H159="〇", 1,0)</f>
        <v>0</v>
      </c>
      <c r="F179" s="11">
        <f>IF('②生体試料 サンプルシート'!I159="〇", 1,0)</f>
        <v>0</v>
      </c>
      <c r="G179" s="11">
        <f>IF('②生体試料 サンプルシート'!J159="〇", 1,0)</f>
        <v>0</v>
      </c>
      <c r="H179" s="11">
        <f>IF('②生体試料 サンプルシート'!K159="〇", 1,0)</f>
        <v>0</v>
      </c>
      <c r="I179" s="11">
        <f>IF('②生体試料 サンプルシート'!L159="〇", 1,0)</f>
        <v>0</v>
      </c>
      <c r="J179" s="11">
        <f>IF('②生体試料 サンプルシート'!M159="〇", 1,0)</f>
        <v>0</v>
      </c>
      <c r="K179" s="11">
        <f>IF('②生体試料 サンプルシート'!N159="〇", 1,0)</f>
        <v>0</v>
      </c>
      <c r="M179" s="11">
        <f t="shared" si="9"/>
        <v>0</v>
      </c>
      <c r="N179" s="11">
        <f t="shared" si="10"/>
        <v>0</v>
      </c>
      <c r="O179" s="11" t="e">
        <f>VLOOKUP('②生体試料 サンプルシート'!E159,$S$32:$T$40,2,FALSE)</f>
        <v>#N/A</v>
      </c>
      <c r="Q179" s="11" t="e">
        <f t="shared" si="11"/>
        <v>#N/A</v>
      </c>
    </row>
    <row r="180" spans="1:17" x14ac:dyDescent="0.15">
      <c r="A180" s="11">
        <f>'②生体試料 サンプルシート'!A160</f>
        <v>145</v>
      </c>
      <c r="C180" s="11">
        <f>IF('②生体試料 サンプルシート'!F160="〇", 1,0)</f>
        <v>0</v>
      </c>
      <c r="D180" s="11">
        <f>IF('②生体試料 サンプルシート'!G160="〇", 1,0)</f>
        <v>0</v>
      </c>
      <c r="E180" s="11">
        <f>IF('②生体試料 サンプルシート'!H160="〇", 1,0)</f>
        <v>0</v>
      </c>
      <c r="F180" s="11">
        <f>IF('②生体試料 サンプルシート'!I160="〇", 1,0)</f>
        <v>0</v>
      </c>
      <c r="G180" s="11">
        <f>IF('②生体試料 サンプルシート'!J160="〇", 1,0)</f>
        <v>0</v>
      </c>
      <c r="H180" s="11">
        <f>IF('②生体試料 サンプルシート'!K160="〇", 1,0)</f>
        <v>0</v>
      </c>
      <c r="I180" s="11">
        <f>IF('②生体試料 サンプルシート'!L160="〇", 1,0)</f>
        <v>0</v>
      </c>
      <c r="J180" s="11">
        <f>IF('②生体試料 サンプルシート'!M160="〇", 1,0)</f>
        <v>0</v>
      </c>
      <c r="K180" s="11">
        <f>IF('②生体試料 サンプルシート'!N160="〇", 1,0)</f>
        <v>0</v>
      </c>
      <c r="M180" s="11">
        <f t="shared" si="9"/>
        <v>0</v>
      </c>
      <c r="N180" s="11">
        <f t="shared" si="10"/>
        <v>0</v>
      </c>
      <c r="O180" s="11" t="e">
        <f>VLOOKUP('②生体試料 サンプルシート'!E160,$S$32:$T$40,2,FALSE)</f>
        <v>#N/A</v>
      </c>
      <c r="Q180" s="11" t="e">
        <f t="shared" si="11"/>
        <v>#N/A</v>
      </c>
    </row>
    <row r="181" spans="1:17" x14ac:dyDescent="0.15">
      <c r="A181" s="11">
        <f>'②生体試料 サンプルシート'!A161</f>
        <v>146</v>
      </c>
      <c r="C181" s="11">
        <f>IF('②生体試料 サンプルシート'!F161="〇", 1,0)</f>
        <v>0</v>
      </c>
      <c r="D181" s="11">
        <f>IF('②生体試料 サンプルシート'!G161="〇", 1,0)</f>
        <v>0</v>
      </c>
      <c r="E181" s="11">
        <f>IF('②生体試料 サンプルシート'!H161="〇", 1,0)</f>
        <v>0</v>
      </c>
      <c r="F181" s="11">
        <f>IF('②生体試料 サンプルシート'!I161="〇", 1,0)</f>
        <v>0</v>
      </c>
      <c r="G181" s="11">
        <f>IF('②生体試料 サンプルシート'!J161="〇", 1,0)</f>
        <v>0</v>
      </c>
      <c r="H181" s="11">
        <f>IF('②生体試料 サンプルシート'!K161="〇", 1,0)</f>
        <v>0</v>
      </c>
      <c r="I181" s="11">
        <f>IF('②生体試料 サンプルシート'!L161="〇", 1,0)</f>
        <v>0</v>
      </c>
      <c r="J181" s="11">
        <f>IF('②生体試料 サンプルシート'!M161="〇", 1,0)</f>
        <v>0</v>
      </c>
      <c r="K181" s="11">
        <f>IF('②生体試料 サンプルシート'!N161="〇", 1,0)</f>
        <v>0</v>
      </c>
      <c r="M181" s="11">
        <f t="shared" si="9"/>
        <v>0</v>
      </c>
      <c r="N181" s="11">
        <f t="shared" si="10"/>
        <v>0</v>
      </c>
      <c r="O181" s="11" t="e">
        <f>VLOOKUP('②生体試料 サンプルシート'!E161,$S$32:$T$40,2,FALSE)</f>
        <v>#N/A</v>
      </c>
      <c r="Q181" s="11" t="e">
        <f t="shared" si="11"/>
        <v>#N/A</v>
      </c>
    </row>
    <row r="182" spans="1:17" x14ac:dyDescent="0.15">
      <c r="A182" s="11">
        <f>'②生体試料 サンプルシート'!A162</f>
        <v>147</v>
      </c>
      <c r="C182" s="11">
        <f>IF('②生体試料 サンプルシート'!F162="〇", 1,0)</f>
        <v>0</v>
      </c>
      <c r="D182" s="11">
        <f>IF('②生体試料 サンプルシート'!G162="〇", 1,0)</f>
        <v>0</v>
      </c>
      <c r="E182" s="11">
        <f>IF('②生体試料 サンプルシート'!H162="〇", 1,0)</f>
        <v>0</v>
      </c>
      <c r="F182" s="11">
        <f>IF('②生体試料 サンプルシート'!I162="〇", 1,0)</f>
        <v>0</v>
      </c>
      <c r="G182" s="11">
        <f>IF('②生体試料 サンプルシート'!J162="〇", 1,0)</f>
        <v>0</v>
      </c>
      <c r="H182" s="11">
        <f>IF('②生体試料 サンプルシート'!K162="〇", 1,0)</f>
        <v>0</v>
      </c>
      <c r="I182" s="11">
        <f>IF('②生体試料 サンプルシート'!L162="〇", 1,0)</f>
        <v>0</v>
      </c>
      <c r="J182" s="11">
        <f>IF('②生体試料 サンプルシート'!M162="〇", 1,0)</f>
        <v>0</v>
      </c>
      <c r="K182" s="11">
        <f>IF('②生体試料 サンプルシート'!N162="〇", 1,0)</f>
        <v>0</v>
      </c>
      <c r="M182" s="11">
        <f t="shared" si="9"/>
        <v>0</v>
      </c>
      <c r="N182" s="11">
        <f t="shared" si="10"/>
        <v>0</v>
      </c>
      <c r="O182" s="11" t="e">
        <f>VLOOKUP('②生体試料 サンプルシート'!E162,$S$32:$T$40,2,FALSE)</f>
        <v>#N/A</v>
      </c>
      <c r="Q182" s="11" t="e">
        <f t="shared" si="11"/>
        <v>#N/A</v>
      </c>
    </row>
    <row r="183" spans="1:17" x14ac:dyDescent="0.15">
      <c r="A183" s="11">
        <f>'②生体試料 サンプルシート'!A163</f>
        <v>148</v>
      </c>
      <c r="C183" s="11">
        <f>IF('②生体試料 サンプルシート'!F163="〇", 1,0)</f>
        <v>0</v>
      </c>
      <c r="D183" s="11">
        <f>IF('②生体試料 サンプルシート'!G163="〇", 1,0)</f>
        <v>0</v>
      </c>
      <c r="E183" s="11">
        <f>IF('②生体試料 サンプルシート'!H163="〇", 1,0)</f>
        <v>0</v>
      </c>
      <c r="F183" s="11">
        <f>IF('②生体試料 サンプルシート'!I163="〇", 1,0)</f>
        <v>0</v>
      </c>
      <c r="G183" s="11">
        <f>IF('②生体試料 サンプルシート'!J163="〇", 1,0)</f>
        <v>0</v>
      </c>
      <c r="H183" s="11">
        <f>IF('②生体試料 サンプルシート'!K163="〇", 1,0)</f>
        <v>0</v>
      </c>
      <c r="I183" s="11">
        <f>IF('②生体試料 サンプルシート'!L163="〇", 1,0)</f>
        <v>0</v>
      </c>
      <c r="J183" s="11">
        <f>IF('②生体試料 サンプルシート'!M163="〇", 1,0)</f>
        <v>0</v>
      </c>
      <c r="K183" s="11">
        <f>IF('②生体試料 サンプルシート'!N163="〇", 1,0)</f>
        <v>0</v>
      </c>
      <c r="M183" s="11">
        <f t="shared" ref="M183:M246" si="12">SUM(C183:G183)</f>
        <v>0</v>
      </c>
      <c r="N183" s="11">
        <f t="shared" ref="N183:N246" si="13">SUM(H183:K183)</f>
        <v>0</v>
      </c>
      <c r="O183" s="11" t="e">
        <f>VLOOKUP('②生体試料 サンプルシート'!E163,$S$32:$T$40,2,FALSE)</f>
        <v>#N/A</v>
      </c>
      <c r="Q183" s="11" t="e">
        <f t="shared" ref="Q183:Q246" si="14">M183*N183*O183</f>
        <v>#N/A</v>
      </c>
    </row>
    <row r="184" spans="1:17" x14ac:dyDescent="0.15">
      <c r="A184" s="11">
        <f>'②生体試料 サンプルシート'!A164</f>
        <v>149</v>
      </c>
      <c r="C184" s="11">
        <f>IF('②生体試料 サンプルシート'!F164="〇", 1,0)</f>
        <v>0</v>
      </c>
      <c r="D184" s="11">
        <f>IF('②生体試料 サンプルシート'!G164="〇", 1,0)</f>
        <v>0</v>
      </c>
      <c r="E184" s="11">
        <f>IF('②生体試料 サンプルシート'!H164="〇", 1,0)</f>
        <v>0</v>
      </c>
      <c r="F184" s="11">
        <f>IF('②生体試料 サンプルシート'!I164="〇", 1,0)</f>
        <v>0</v>
      </c>
      <c r="G184" s="11">
        <f>IF('②生体試料 サンプルシート'!J164="〇", 1,0)</f>
        <v>0</v>
      </c>
      <c r="H184" s="11">
        <f>IF('②生体試料 サンプルシート'!K164="〇", 1,0)</f>
        <v>0</v>
      </c>
      <c r="I184" s="11">
        <f>IF('②生体試料 サンプルシート'!L164="〇", 1,0)</f>
        <v>0</v>
      </c>
      <c r="J184" s="11">
        <f>IF('②生体試料 サンプルシート'!M164="〇", 1,0)</f>
        <v>0</v>
      </c>
      <c r="K184" s="11">
        <f>IF('②生体試料 サンプルシート'!N164="〇", 1,0)</f>
        <v>0</v>
      </c>
      <c r="M184" s="11">
        <f t="shared" si="12"/>
        <v>0</v>
      </c>
      <c r="N184" s="11">
        <f t="shared" si="13"/>
        <v>0</v>
      </c>
      <c r="O184" s="11" t="e">
        <f>VLOOKUP('②生体試料 サンプルシート'!E164,$S$32:$T$40,2,FALSE)</f>
        <v>#N/A</v>
      </c>
      <c r="Q184" s="11" t="e">
        <f t="shared" si="14"/>
        <v>#N/A</v>
      </c>
    </row>
    <row r="185" spans="1:17" x14ac:dyDescent="0.15">
      <c r="A185" s="11">
        <f>'②生体試料 サンプルシート'!A165</f>
        <v>150</v>
      </c>
      <c r="C185" s="11">
        <f>IF('②生体試料 サンプルシート'!F165="〇", 1,0)</f>
        <v>0</v>
      </c>
      <c r="D185" s="11">
        <f>IF('②生体試料 サンプルシート'!G165="〇", 1,0)</f>
        <v>0</v>
      </c>
      <c r="E185" s="11">
        <f>IF('②生体試料 サンプルシート'!H165="〇", 1,0)</f>
        <v>0</v>
      </c>
      <c r="F185" s="11">
        <f>IF('②生体試料 サンプルシート'!I165="〇", 1,0)</f>
        <v>0</v>
      </c>
      <c r="G185" s="11">
        <f>IF('②生体試料 サンプルシート'!J165="〇", 1,0)</f>
        <v>0</v>
      </c>
      <c r="H185" s="11">
        <f>IF('②生体試料 サンプルシート'!K165="〇", 1,0)</f>
        <v>0</v>
      </c>
      <c r="I185" s="11">
        <f>IF('②生体試料 サンプルシート'!L165="〇", 1,0)</f>
        <v>0</v>
      </c>
      <c r="J185" s="11">
        <f>IF('②生体試料 サンプルシート'!M165="〇", 1,0)</f>
        <v>0</v>
      </c>
      <c r="K185" s="11">
        <f>IF('②生体試料 サンプルシート'!N165="〇", 1,0)</f>
        <v>0</v>
      </c>
      <c r="M185" s="11">
        <f t="shared" si="12"/>
        <v>0</v>
      </c>
      <c r="N185" s="11">
        <f t="shared" si="13"/>
        <v>0</v>
      </c>
      <c r="O185" s="11" t="e">
        <f>VLOOKUP('②生体試料 サンプルシート'!E165,$S$32:$T$40,2,FALSE)</f>
        <v>#N/A</v>
      </c>
      <c r="Q185" s="11" t="e">
        <f t="shared" si="14"/>
        <v>#N/A</v>
      </c>
    </row>
    <row r="186" spans="1:17" x14ac:dyDescent="0.15">
      <c r="A186" s="11">
        <f>'②生体試料 サンプルシート'!A166</f>
        <v>151</v>
      </c>
      <c r="C186" s="11">
        <f>IF('②生体試料 サンプルシート'!F166="〇", 1,0)</f>
        <v>0</v>
      </c>
      <c r="D186" s="11">
        <f>IF('②生体試料 サンプルシート'!G166="〇", 1,0)</f>
        <v>0</v>
      </c>
      <c r="E186" s="11">
        <f>IF('②生体試料 サンプルシート'!H166="〇", 1,0)</f>
        <v>0</v>
      </c>
      <c r="F186" s="11">
        <f>IF('②生体試料 サンプルシート'!I166="〇", 1,0)</f>
        <v>0</v>
      </c>
      <c r="G186" s="11">
        <f>IF('②生体試料 サンプルシート'!J166="〇", 1,0)</f>
        <v>0</v>
      </c>
      <c r="H186" s="11">
        <f>IF('②生体試料 サンプルシート'!K166="〇", 1,0)</f>
        <v>0</v>
      </c>
      <c r="I186" s="11">
        <f>IF('②生体試料 サンプルシート'!L166="〇", 1,0)</f>
        <v>0</v>
      </c>
      <c r="J186" s="11">
        <f>IF('②生体試料 サンプルシート'!M166="〇", 1,0)</f>
        <v>0</v>
      </c>
      <c r="K186" s="11">
        <f>IF('②生体試料 サンプルシート'!N166="〇", 1,0)</f>
        <v>0</v>
      </c>
      <c r="M186" s="11">
        <f t="shared" si="12"/>
        <v>0</v>
      </c>
      <c r="N186" s="11">
        <f t="shared" si="13"/>
        <v>0</v>
      </c>
      <c r="O186" s="11" t="e">
        <f>VLOOKUP('②生体試料 サンプルシート'!E166,$S$32:$T$40,2,FALSE)</f>
        <v>#N/A</v>
      </c>
      <c r="Q186" s="11" t="e">
        <f t="shared" si="14"/>
        <v>#N/A</v>
      </c>
    </row>
    <row r="187" spans="1:17" x14ac:dyDescent="0.15">
      <c r="A187" s="11">
        <f>'②生体試料 サンプルシート'!A167</f>
        <v>152</v>
      </c>
      <c r="C187" s="11">
        <f>IF('②生体試料 サンプルシート'!F167="〇", 1,0)</f>
        <v>0</v>
      </c>
      <c r="D187" s="11">
        <f>IF('②生体試料 サンプルシート'!G167="〇", 1,0)</f>
        <v>0</v>
      </c>
      <c r="E187" s="11">
        <f>IF('②生体試料 サンプルシート'!H167="〇", 1,0)</f>
        <v>0</v>
      </c>
      <c r="F187" s="11">
        <f>IF('②生体試料 サンプルシート'!I167="〇", 1,0)</f>
        <v>0</v>
      </c>
      <c r="G187" s="11">
        <f>IF('②生体試料 サンプルシート'!J167="〇", 1,0)</f>
        <v>0</v>
      </c>
      <c r="H187" s="11">
        <f>IF('②生体試料 サンプルシート'!K167="〇", 1,0)</f>
        <v>0</v>
      </c>
      <c r="I187" s="11">
        <f>IF('②生体試料 サンプルシート'!L167="〇", 1,0)</f>
        <v>0</v>
      </c>
      <c r="J187" s="11">
        <f>IF('②生体試料 サンプルシート'!M167="〇", 1,0)</f>
        <v>0</v>
      </c>
      <c r="K187" s="11">
        <f>IF('②生体試料 サンプルシート'!N167="〇", 1,0)</f>
        <v>0</v>
      </c>
      <c r="M187" s="11">
        <f t="shared" si="12"/>
        <v>0</v>
      </c>
      <c r="N187" s="11">
        <f t="shared" si="13"/>
        <v>0</v>
      </c>
      <c r="O187" s="11" t="e">
        <f>VLOOKUP('②生体試料 サンプルシート'!E167,$S$32:$T$40,2,FALSE)</f>
        <v>#N/A</v>
      </c>
      <c r="Q187" s="11" t="e">
        <f t="shared" si="14"/>
        <v>#N/A</v>
      </c>
    </row>
    <row r="188" spans="1:17" x14ac:dyDescent="0.15">
      <c r="A188" s="11">
        <f>'②生体試料 サンプルシート'!A168</f>
        <v>153</v>
      </c>
      <c r="C188" s="11">
        <f>IF('②生体試料 サンプルシート'!F168="〇", 1,0)</f>
        <v>0</v>
      </c>
      <c r="D188" s="11">
        <f>IF('②生体試料 サンプルシート'!G168="〇", 1,0)</f>
        <v>0</v>
      </c>
      <c r="E188" s="11">
        <f>IF('②生体試料 サンプルシート'!H168="〇", 1,0)</f>
        <v>0</v>
      </c>
      <c r="F188" s="11">
        <f>IF('②生体試料 サンプルシート'!I168="〇", 1,0)</f>
        <v>0</v>
      </c>
      <c r="G188" s="11">
        <f>IF('②生体試料 サンプルシート'!J168="〇", 1,0)</f>
        <v>0</v>
      </c>
      <c r="H188" s="11">
        <f>IF('②生体試料 サンプルシート'!K168="〇", 1,0)</f>
        <v>0</v>
      </c>
      <c r="I188" s="11">
        <f>IF('②生体試料 サンプルシート'!L168="〇", 1,0)</f>
        <v>0</v>
      </c>
      <c r="J188" s="11">
        <f>IF('②生体試料 サンプルシート'!M168="〇", 1,0)</f>
        <v>0</v>
      </c>
      <c r="K188" s="11">
        <f>IF('②生体試料 サンプルシート'!N168="〇", 1,0)</f>
        <v>0</v>
      </c>
      <c r="M188" s="11">
        <f t="shared" si="12"/>
        <v>0</v>
      </c>
      <c r="N188" s="11">
        <f t="shared" si="13"/>
        <v>0</v>
      </c>
      <c r="O188" s="11" t="e">
        <f>VLOOKUP('②生体試料 サンプルシート'!E168,$S$32:$T$40,2,FALSE)</f>
        <v>#N/A</v>
      </c>
      <c r="Q188" s="11" t="e">
        <f t="shared" si="14"/>
        <v>#N/A</v>
      </c>
    </row>
    <row r="189" spans="1:17" x14ac:dyDescent="0.15">
      <c r="A189" s="11">
        <f>'②生体試料 サンプルシート'!A169</f>
        <v>154</v>
      </c>
      <c r="C189" s="11">
        <f>IF('②生体試料 サンプルシート'!F169="〇", 1,0)</f>
        <v>0</v>
      </c>
      <c r="D189" s="11">
        <f>IF('②生体試料 サンプルシート'!G169="〇", 1,0)</f>
        <v>0</v>
      </c>
      <c r="E189" s="11">
        <f>IF('②生体試料 サンプルシート'!H169="〇", 1,0)</f>
        <v>0</v>
      </c>
      <c r="F189" s="11">
        <f>IF('②生体試料 サンプルシート'!I169="〇", 1,0)</f>
        <v>0</v>
      </c>
      <c r="G189" s="11">
        <f>IF('②生体試料 サンプルシート'!J169="〇", 1,0)</f>
        <v>0</v>
      </c>
      <c r="H189" s="11">
        <f>IF('②生体試料 サンプルシート'!K169="〇", 1,0)</f>
        <v>0</v>
      </c>
      <c r="I189" s="11">
        <f>IF('②生体試料 サンプルシート'!L169="〇", 1,0)</f>
        <v>0</v>
      </c>
      <c r="J189" s="11">
        <f>IF('②生体試料 サンプルシート'!M169="〇", 1,0)</f>
        <v>0</v>
      </c>
      <c r="K189" s="11">
        <f>IF('②生体試料 サンプルシート'!N169="〇", 1,0)</f>
        <v>0</v>
      </c>
      <c r="M189" s="11">
        <f t="shared" si="12"/>
        <v>0</v>
      </c>
      <c r="N189" s="11">
        <f t="shared" si="13"/>
        <v>0</v>
      </c>
      <c r="O189" s="11" t="e">
        <f>VLOOKUP('②生体試料 サンプルシート'!E169,$S$32:$T$40,2,FALSE)</f>
        <v>#N/A</v>
      </c>
      <c r="Q189" s="11" t="e">
        <f t="shared" si="14"/>
        <v>#N/A</v>
      </c>
    </row>
    <row r="190" spans="1:17" x14ac:dyDescent="0.15">
      <c r="A190" s="11">
        <f>'②生体試料 サンプルシート'!A170</f>
        <v>155</v>
      </c>
      <c r="C190" s="11">
        <f>IF('②生体試料 サンプルシート'!F170="〇", 1,0)</f>
        <v>0</v>
      </c>
      <c r="D190" s="11">
        <f>IF('②生体試料 サンプルシート'!G170="〇", 1,0)</f>
        <v>0</v>
      </c>
      <c r="E190" s="11">
        <f>IF('②生体試料 サンプルシート'!H170="〇", 1,0)</f>
        <v>0</v>
      </c>
      <c r="F190" s="11">
        <f>IF('②生体試料 サンプルシート'!I170="〇", 1,0)</f>
        <v>0</v>
      </c>
      <c r="G190" s="11">
        <f>IF('②生体試料 サンプルシート'!J170="〇", 1,0)</f>
        <v>0</v>
      </c>
      <c r="H190" s="11">
        <f>IF('②生体試料 サンプルシート'!K170="〇", 1,0)</f>
        <v>0</v>
      </c>
      <c r="I190" s="11">
        <f>IF('②生体試料 サンプルシート'!L170="〇", 1,0)</f>
        <v>0</v>
      </c>
      <c r="J190" s="11">
        <f>IF('②生体試料 サンプルシート'!M170="〇", 1,0)</f>
        <v>0</v>
      </c>
      <c r="K190" s="11">
        <f>IF('②生体試料 サンプルシート'!N170="〇", 1,0)</f>
        <v>0</v>
      </c>
      <c r="M190" s="11">
        <f t="shared" si="12"/>
        <v>0</v>
      </c>
      <c r="N190" s="11">
        <f t="shared" si="13"/>
        <v>0</v>
      </c>
      <c r="O190" s="11" t="e">
        <f>VLOOKUP('②生体試料 サンプルシート'!E170,$S$32:$T$40,2,FALSE)</f>
        <v>#N/A</v>
      </c>
      <c r="Q190" s="11" t="e">
        <f t="shared" si="14"/>
        <v>#N/A</v>
      </c>
    </row>
    <row r="191" spans="1:17" x14ac:dyDescent="0.15">
      <c r="A191" s="11">
        <f>'②生体試料 サンプルシート'!A171</f>
        <v>156</v>
      </c>
      <c r="C191" s="11">
        <f>IF('②生体試料 サンプルシート'!F171="〇", 1,0)</f>
        <v>0</v>
      </c>
      <c r="D191" s="11">
        <f>IF('②生体試料 サンプルシート'!G171="〇", 1,0)</f>
        <v>0</v>
      </c>
      <c r="E191" s="11">
        <f>IF('②生体試料 サンプルシート'!H171="〇", 1,0)</f>
        <v>0</v>
      </c>
      <c r="F191" s="11">
        <f>IF('②生体試料 サンプルシート'!I171="〇", 1,0)</f>
        <v>0</v>
      </c>
      <c r="G191" s="11">
        <f>IF('②生体試料 サンプルシート'!J171="〇", 1,0)</f>
        <v>0</v>
      </c>
      <c r="H191" s="11">
        <f>IF('②生体試料 サンプルシート'!K171="〇", 1,0)</f>
        <v>0</v>
      </c>
      <c r="I191" s="11">
        <f>IF('②生体試料 サンプルシート'!L171="〇", 1,0)</f>
        <v>0</v>
      </c>
      <c r="J191" s="11">
        <f>IF('②生体試料 サンプルシート'!M171="〇", 1,0)</f>
        <v>0</v>
      </c>
      <c r="K191" s="11">
        <f>IF('②生体試料 サンプルシート'!N171="〇", 1,0)</f>
        <v>0</v>
      </c>
      <c r="M191" s="11">
        <f t="shared" si="12"/>
        <v>0</v>
      </c>
      <c r="N191" s="11">
        <f t="shared" si="13"/>
        <v>0</v>
      </c>
      <c r="O191" s="11" t="e">
        <f>VLOOKUP('②生体試料 サンプルシート'!E171,$S$32:$T$40,2,FALSE)</f>
        <v>#N/A</v>
      </c>
      <c r="Q191" s="11" t="e">
        <f t="shared" si="14"/>
        <v>#N/A</v>
      </c>
    </row>
    <row r="192" spans="1:17" x14ac:dyDescent="0.15">
      <c r="A192" s="11">
        <f>'②生体試料 サンプルシート'!A172</f>
        <v>157</v>
      </c>
      <c r="C192" s="11">
        <f>IF('②生体試料 サンプルシート'!F172="〇", 1,0)</f>
        <v>0</v>
      </c>
      <c r="D192" s="11">
        <f>IF('②生体試料 サンプルシート'!G172="〇", 1,0)</f>
        <v>0</v>
      </c>
      <c r="E192" s="11">
        <f>IF('②生体試料 サンプルシート'!H172="〇", 1,0)</f>
        <v>0</v>
      </c>
      <c r="F192" s="11">
        <f>IF('②生体試料 サンプルシート'!I172="〇", 1,0)</f>
        <v>0</v>
      </c>
      <c r="G192" s="11">
        <f>IF('②生体試料 サンプルシート'!J172="〇", 1,0)</f>
        <v>0</v>
      </c>
      <c r="H192" s="11">
        <f>IF('②生体試料 サンプルシート'!K172="〇", 1,0)</f>
        <v>0</v>
      </c>
      <c r="I192" s="11">
        <f>IF('②生体試料 サンプルシート'!L172="〇", 1,0)</f>
        <v>0</v>
      </c>
      <c r="J192" s="11">
        <f>IF('②生体試料 サンプルシート'!M172="〇", 1,0)</f>
        <v>0</v>
      </c>
      <c r="K192" s="11">
        <f>IF('②生体試料 サンプルシート'!N172="〇", 1,0)</f>
        <v>0</v>
      </c>
      <c r="M192" s="11">
        <f t="shared" si="12"/>
        <v>0</v>
      </c>
      <c r="N192" s="11">
        <f t="shared" si="13"/>
        <v>0</v>
      </c>
      <c r="O192" s="11" t="e">
        <f>VLOOKUP('②生体試料 サンプルシート'!E172,$S$32:$T$40,2,FALSE)</f>
        <v>#N/A</v>
      </c>
      <c r="Q192" s="11" t="e">
        <f t="shared" si="14"/>
        <v>#N/A</v>
      </c>
    </row>
    <row r="193" spans="1:17" x14ac:dyDescent="0.15">
      <c r="A193" s="11">
        <f>'②生体試料 サンプルシート'!A173</f>
        <v>158</v>
      </c>
      <c r="C193" s="11">
        <f>IF('②生体試料 サンプルシート'!F173="〇", 1,0)</f>
        <v>0</v>
      </c>
      <c r="D193" s="11">
        <f>IF('②生体試料 サンプルシート'!G173="〇", 1,0)</f>
        <v>0</v>
      </c>
      <c r="E193" s="11">
        <f>IF('②生体試料 サンプルシート'!H173="〇", 1,0)</f>
        <v>0</v>
      </c>
      <c r="F193" s="11">
        <f>IF('②生体試料 サンプルシート'!I173="〇", 1,0)</f>
        <v>0</v>
      </c>
      <c r="G193" s="11">
        <f>IF('②生体試料 サンプルシート'!J173="〇", 1,0)</f>
        <v>0</v>
      </c>
      <c r="H193" s="11">
        <f>IF('②生体試料 サンプルシート'!K173="〇", 1,0)</f>
        <v>0</v>
      </c>
      <c r="I193" s="11">
        <f>IF('②生体試料 サンプルシート'!L173="〇", 1,0)</f>
        <v>0</v>
      </c>
      <c r="J193" s="11">
        <f>IF('②生体試料 サンプルシート'!M173="〇", 1,0)</f>
        <v>0</v>
      </c>
      <c r="K193" s="11">
        <f>IF('②生体試料 サンプルシート'!N173="〇", 1,0)</f>
        <v>0</v>
      </c>
      <c r="M193" s="11">
        <f t="shared" si="12"/>
        <v>0</v>
      </c>
      <c r="N193" s="11">
        <f t="shared" si="13"/>
        <v>0</v>
      </c>
      <c r="O193" s="11" t="e">
        <f>VLOOKUP('②生体試料 サンプルシート'!E173,$S$32:$T$40,2,FALSE)</f>
        <v>#N/A</v>
      </c>
      <c r="Q193" s="11" t="e">
        <f t="shared" si="14"/>
        <v>#N/A</v>
      </c>
    </row>
    <row r="194" spans="1:17" x14ac:dyDescent="0.15">
      <c r="A194" s="11">
        <f>'②生体試料 サンプルシート'!A174</f>
        <v>159</v>
      </c>
      <c r="C194" s="11">
        <f>IF('②生体試料 サンプルシート'!F174="〇", 1,0)</f>
        <v>0</v>
      </c>
      <c r="D194" s="11">
        <f>IF('②生体試料 サンプルシート'!G174="〇", 1,0)</f>
        <v>0</v>
      </c>
      <c r="E194" s="11">
        <f>IF('②生体試料 サンプルシート'!H174="〇", 1,0)</f>
        <v>0</v>
      </c>
      <c r="F194" s="11">
        <f>IF('②生体試料 サンプルシート'!I174="〇", 1,0)</f>
        <v>0</v>
      </c>
      <c r="G194" s="11">
        <f>IF('②生体試料 サンプルシート'!J174="〇", 1,0)</f>
        <v>0</v>
      </c>
      <c r="H194" s="11">
        <f>IF('②生体試料 サンプルシート'!K174="〇", 1,0)</f>
        <v>0</v>
      </c>
      <c r="I194" s="11">
        <f>IF('②生体試料 サンプルシート'!L174="〇", 1,0)</f>
        <v>0</v>
      </c>
      <c r="J194" s="11">
        <f>IF('②生体試料 サンプルシート'!M174="〇", 1,0)</f>
        <v>0</v>
      </c>
      <c r="K194" s="11">
        <f>IF('②生体試料 サンプルシート'!N174="〇", 1,0)</f>
        <v>0</v>
      </c>
      <c r="M194" s="11">
        <f t="shared" si="12"/>
        <v>0</v>
      </c>
      <c r="N194" s="11">
        <f t="shared" si="13"/>
        <v>0</v>
      </c>
      <c r="O194" s="11" t="e">
        <f>VLOOKUP('②生体試料 サンプルシート'!E174,$S$32:$T$40,2,FALSE)</f>
        <v>#N/A</v>
      </c>
      <c r="Q194" s="11" t="e">
        <f t="shared" si="14"/>
        <v>#N/A</v>
      </c>
    </row>
    <row r="195" spans="1:17" x14ac:dyDescent="0.15">
      <c r="A195" s="11">
        <f>'②生体試料 サンプルシート'!A175</f>
        <v>160</v>
      </c>
      <c r="C195" s="11">
        <f>IF('②生体試料 サンプルシート'!F175="〇", 1,0)</f>
        <v>0</v>
      </c>
      <c r="D195" s="11">
        <f>IF('②生体試料 サンプルシート'!G175="〇", 1,0)</f>
        <v>0</v>
      </c>
      <c r="E195" s="11">
        <f>IF('②生体試料 サンプルシート'!H175="〇", 1,0)</f>
        <v>0</v>
      </c>
      <c r="F195" s="11">
        <f>IF('②生体試料 サンプルシート'!I175="〇", 1,0)</f>
        <v>0</v>
      </c>
      <c r="G195" s="11">
        <f>IF('②生体試料 サンプルシート'!J175="〇", 1,0)</f>
        <v>0</v>
      </c>
      <c r="H195" s="11">
        <f>IF('②生体試料 サンプルシート'!K175="〇", 1,0)</f>
        <v>0</v>
      </c>
      <c r="I195" s="11">
        <f>IF('②生体試料 サンプルシート'!L175="〇", 1,0)</f>
        <v>0</v>
      </c>
      <c r="J195" s="11">
        <f>IF('②生体試料 サンプルシート'!M175="〇", 1,0)</f>
        <v>0</v>
      </c>
      <c r="K195" s="11">
        <f>IF('②生体試料 サンプルシート'!N175="〇", 1,0)</f>
        <v>0</v>
      </c>
      <c r="M195" s="11">
        <f t="shared" si="12"/>
        <v>0</v>
      </c>
      <c r="N195" s="11">
        <f t="shared" si="13"/>
        <v>0</v>
      </c>
      <c r="O195" s="11" t="e">
        <f>VLOOKUP('②生体試料 サンプルシート'!E175,$S$32:$T$40,2,FALSE)</f>
        <v>#N/A</v>
      </c>
      <c r="Q195" s="11" t="e">
        <f t="shared" si="14"/>
        <v>#N/A</v>
      </c>
    </row>
    <row r="196" spans="1:17" x14ac:dyDescent="0.15">
      <c r="A196" s="11">
        <f>'②生体試料 サンプルシート'!A176</f>
        <v>161</v>
      </c>
      <c r="C196" s="11">
        <f>IF('②生体試料 サンプルシート'!F176="〇", 1,0)</f>
        <v>0</v>
      </c>
      <c r="D196" s="11">
        <f>IF('②生体試料 サンプルシート'!G176="〇", 1,0)</f>
        <v>0</v>
      </c>
      <c r="E196" s="11">
        <f>IF('②生体試料 サンプルシート'!H176="〇", 1,0)</f>
        <v>0</v>
      </c>
      <c r="F196" s="11">
        <f>IF('②生体試料 サンプルシート'!I176="〇", 1,0)</f>
        <v>0</v>
      </c>
      <c r="G196" s="11">
        <f>IF('②生体試料 サンプルシート'!J176="〇", 1,0)</f>
        <v>0</v>
      </c>
      <c r="H196" s="11">
        <f>IF('②生体試料 サンプルシート'!K176="〇", 1,0)</f>
        <v>0</v>
      </c>
      <c r="I196" s="11">
        <f>IF('②生体試料 サンプルシート'!L176="〇", 1,0)</f>
        <v>0</v>
      </c>
      <c r="J196" s="11">
        <f>IF('②生体試料 サンプルシート'!M176="〇", 1,0)</f>
        <v>0</v>
      </c>
      <c r="K196" s="11">
        <f>IF('②生体試料 サンプルシート'!N176="〇", 1,0)</f>
        <v>0</v>
      </c>
      <c r="M196" s="11">
        <f t="shared" si="12"/>
        <v>0</v>
      </c>
      <c r="N196" s="11">
        <f t="shared" si="13"/>
        <v>0</v>
      </c>
      <c r="O196" s="11" t="e">
        <f>VLOOKUP('②生体試料 サンプルシート'!E176,$S$32:$T$40,2,FALSE)</f>
        <v>#N/A</v>
      </c>
      <c r="Q196" s="11" t="e">
        <f t="shared" si="14"/>
        <v>#N/A</v>
      </c>
    </row>
    <row r="197" spans="1:17" x14ac:dyDescent="0.15">
      <c r="A197" s="11">
        <f>'②生体試料 サンプルシート'!A177</f>
        <v>162</v>
      </c>
      <c r="C197" s="11">
        <f>IF('②生体試料 サンプルシート'!F177="〇", 1,0)</f>
        <v>0</v>
      </c>
      <c r="D197" s="11">
        <f>IF('②生体試料 サンプルシート'!G177="〇", 1,0)</f>
        <v>0</v>
      </c>
      <c r="E197" s="11">
        <f>IF('②生体試料 サンプルシート'!H177="〇", 1,0)</f>
        <v>0</v>
      </c>
      <c r="F197" s="11">
        <f>IF('②生体試料 サンプルシート'!I177="〇", 1,0)</f>
        <v>0</v>
      </c>
      <c r="G197" s="11">
        <f>IF('②生体試料 サンプルシート'!J177="〇", 1,0)</f>
        <v>0</v>
      </c>
      <c r="H197" s="11">
        <f>IF('②生体試料 サンプルシート'!K177="〇", 1,0)</f>
        <v>0</v>
      </c>
      <c r="I197" s="11">
        <f>IF('②生体試料 サンプルシート'!L177="〇", 1,0)</f>
        <v>0</v>
      </c>
      <c r="J197" s="11">
        <f>IF('②生体試料 サンプルシート'!M177="〇", 1,0)</f>
        <v>0</v>
      </c>
      <c r="K197" s="11">
        <f>IF('②生体試料 サンプルシート'!N177="〇", 1,0)</f>
        <v>0</v>
      </c>
      <c r="M197" s="11">
        <f t="shared" si="12"/>
        <v>0</v>
      </c>
      <c r="N197" s="11">
        <f t="shared" si="13"/>
        <v>0</v>
      </c>
      <c r="O197" s="11" t="e">
        <f>VLOOKUP('②生体試料 サンプルシート'!E177,$S$32:$T$40,2,FALSE)</f>
        <v>#N/A</v>
      </c>
      <c r="Q197" s="11" t="e">
        <f t="shared" si="14"/>
        <v>#N/A</v>
      </c>
    </row>
    <row r="198" spans="1:17" x14ac:dyDescent="0.15">
      <c r="A198" s="11">
        <f>'②生体試料 サンプルシート'!A178</f>
        <v>163</v>
      </c>
      <c r="C198" s="11">
        <f>IF('②生体試料 サンプルシート'!F178="〇", 1,0)</f>
        <v>0</v>
      </c>
      <c r="D198" s="11">
        <f>IF('②生体試料 サンプルシート'!G178="〇", 1,0)</f>
        <v>0</v>
      </c>
      <c r="E198" s="11">
        <f>IF('②生体試料 サンプルシート'!H178="〇", 1,0)</f>
        <v>0</v>
      </c>
      <c r="F198" s="11">
        <f>IF('②生体試料 サンプルシート'!I178="〇", 1,0)</f>
        <v>0</v>
      </c>
      <c r="G198" s="11">
        <f>IF('②生体試料 サンプルシート'!J178="〇", 1,0)</f>
        <v>0</v>
      </c>
      <c r="H198" s="11">
        <f>IF('②生体試料 サンプルシート'!K178="〇", 1,0)</f>
        <v>0</v>
      </c>
      <c r="I198" s="11">
        <f>IF('②生体試料 サンプルシート'!L178="〇", 1,0)</f>
        <v>0</v>
      </c>
      <c r="J198" s="11">
        <f>IF('②生体試料 サンプルシート'!M178="〇", 1,0)</f>
        <v>0</v>
      </c>
      <c r="K198" s="11">
        <f>IF('②生体試料 サンプルシート'!N178="〇", 1,0)</f>
        <v>0</v>
      </c>
      <c r="M198" s="11">
        <f t="shared" si="12"/>
        <v>0</v>
      </c>
      <c r="N198" s="11">
        <f t="shared" si="13"/>
        <v>0</v>
      </c>
      <c r="O198" s="11" t="e">
        <f>VLOOKUP('②生体試料 サンプルシート'!E178,$S$32:$T$40,2,FALSE)</f>
        <v>#N/A</v>
      </c>
      <c r="Q198" s="11" t="e">
        <f t="shared" si="14"/>
        <v>#N/A</v>
      </c>
    </row>
    <row r="199" spans="1:17" x14ac:dyDescent="0.15">
      <c r="A199" s="11">
        <f>'②生体試料 サンプルシート'!A179</f>
        <v>164</v>
      </c>
      <c r="C199" s="11">
        <f>IF('②生体試料 サンプルシート'!F179="〇", 1,0)</f>
        <v>0</v>
      </c>
      <c r="D199" s="11">
        <f>IF('②生体試料 サンプルシート'!G179="〇", 1,0)</f>
        <v>0</v>
      </c>
      <c r="E199" s="11">
        <f>IF('②生体試料 サンプルシート'!H179="〇", 1,0)</f>
        <v>0</v>
      </c>
      <c r="F199" s="11">
        <f>IF('②生体試料 サンプルシート'!I179="〇", 1,0)</f>
        <v>0</v>
      </c>
      <c r="G199" s="11">
        <f>IF('②生体試料 サンプルシート'!J179="〇", 1,0)</f>
        <v>0</v>
      </c>
      <c r="H199" s="11">
        <f>IF('②生体試料 サンプルシート'!K179="〇", 1,0)</f>
        <v>0</v>
      </c>
      <c r="I199" s="11">
        <f>IF('②生体試料 サンプルシート'!L179="〇", 1,0)</f>
        <v>0</v>
      </c>
      <c r="J199" s="11">
        <f>IF('②生体試料 サンプルシート'!M179="〇", 1,0)</f>
        <v>0</v>
      </c>
      <c r="K199" s="11">
        <f>IF('②生体試料 サンプルシート'!N179="〇", 1,0)</f>
        <v>0</v>
      </c>
      <c r="M199" s="11">
        <f t="shared" si="12"/>
        <v>0</v>
      </c>
      <c r="N199" s="11">
        <f t="shared" si="13"/>
        <v>0</v>
      </c>
      <c r="O199" s="11" t="e">
        <f>VLOOKUP('②生体試料 サンプルシート'!E179,$S$32:$T$40,2,FALSE)</f>
        <v>#N/A</v>
      </c>
      <c r="Q199" s="11" t="e">
        <f t="shared" si="14"/>
        <v>#N/A</v>
      </c>
    </row>
    <row r="200" spans="1:17" x14ac:dyDescent="0.15">
      <c r="A200" s="11">
        <f>'②生体試料 サンプルシート'!A180</f>
        <v>165</v>
      </c>
      <c r="C200" s="11">
        <f>IF('②生体試料 サンプルシート'!F180="〇", 1,0)</f>
        <v>0</v>
      </c>
      <c r="D200" s="11">
        <f>IF('②生体試料 サンプルシート'!G180="〇", 1,0)</f>
        <v>0</v>
      </c>
      <c r="E200" s="11">
        <f>IF('②生体試料 サンプルシート'!H180="〇", 1,0)</f>
        <v>0</v>
      </c>
      <c r="F200" s="11">
        <f>IF('②生体試料 サンプルシート'!I180="〇", 1,0)</f>
        <v>0</v>
      </c>
      <c r="G200" s="11">
        <f>IF('②生体試料 サンプルシート'!J180="〇", 1,0)</f>
        <v>0</v>
      </c>
      <c r="H200" s="11">
        <f>IF('②生体試料 サンプルシート'!K180="〇", 1,0)</f>
        <v>0</v>
      </c>
      <c r="I200" s="11">
        <f>IF('②生体試料 サンプルシート'!L180="〇", 1,0)</f>
        <v>0</v>
      </c>
      <c r="J200" s="11">
        <f>IF('②生体試料 サンプルシート'!M180="〇", 1,0)</f>
        <v>0</v>
      </c>
      <c r="K200" s="11">
        <f>IF('②生体試料 サンプルシート'!N180="〇", 1,0)</f>
        <v>0</v>
      </c>
      <c r="M200" s="11">
        <f t="shared" si="12"/>
        <v>0</v>
      </c>
      <c r="N200" s="11">
        <f t="shared" si="13"/>
        <v>0</v>
      </c>
      <c r="O200" s="11" t="e">
        <f>VLOOKUP('②生体試料 サンプルシート'!E180,$S$32:$T$40,2,FALSE)</f>
        <v>#N/A</v>
      </c>
      <c r="Q200" s="11" t="e">
        <f t="shared" si="14"/>
        <v>#N/A</v>
      </c>
    </row>
    <row r="201" spans="1:17" x14ac:dyDescent="0.15">
      <c r="A201" s="11">
        <f>'②生体試料 サンプルシート'!A181</f>
        <v>166</v>
      </c>
      <c r="C201" s="11">
        <f>IF('②生体試料 サンプルシート'!F181="〇", 1,0)</f>
        <v>0</v>
      </c>
      <c r="D201" s="11">
        <f>IF('②生体試料 サンプルシート'!G181="〇", 1,0)</f>
        <v>0</v>
      </c>
      <c r="E201" s="11">
        <f>IF('②生体試料 サンプルシート'!H181="〇", 1,0)</f>
        <v>0</v>
      </c>
      <c r="F201" s="11">
        <f>IF('②生体試料 サンプルシート'!I181="〇", 1,0)</f>
        <v>0</v>
      </c>
      <c r="G201" s="11">
        <f>IF('②生体試料 サンプルシート'!J181="〇", 1,0)</f>
        <v>0</v>
      </c>
      <c r="H201" s="11">
        <f>IF('②生体試料 サンプルシート'!K181="〇", 1,0)</f>
        <v>0</v>
      </c>
      <c r="I201" s="11">
        <f>IF('②生体試料 サンプルシート'!L181="〇", 1,0)</f>
        <v>0</v>
      </c>
      <c r="J201" s="11">
        <f>IF('②生体試料 サンプルシート'!M181="〇", 1,0)</f>
        <v>0</v>
      </c>
      <c r="K201" s="11">
        <f>IF('②生体試料 サンプルシート'!N181="〇", 1,0)</f>
        <v>0</v>
      </c>
      <c r="M201" s="11">
        <f t="shared" si="12"/>
        <v>0</v>
      </c>
      <c r="N201" s="11">
        <f t="shared" si="13"/>
        <v>0</v>
      </c>
      <c r="O201" s="11" t="e">
        <f>VLOOKUP('②生体試料 サンプルシート'!E181,$S$32:$T$40,2,FALSE)</f>
        <v>#N/A</v>
      </c>
      <c r="Q201" s="11" t="e">
        <f t="shared" si="14"/>
        <v>#N/A</v>
      </c>
    </row>
    <row r="202" spans="1:17" x14ac:dyDescent="0.15">
      <c r="A202" s="11">
        <f>'②生体試料 サンプルシート'!A182</f>
        <v>167</v>
      </c>
      <c r="C202" s="11">
        <f>IF('②生体試料 サンプルシート'!F182="〇", 1,0)</f>
        <v>0</v>
      </c>
      <c r="D202" s="11">
        <f>IF('②生体試料 サンプルシート'!G182="〇", 1,0)</f>
        <v>0</v>
      </c>
      <c r="E202" s="11">
        <f>IF('②生体試料 サンプルシート'!H182="〇", 1,0)</f>
        <v>0</v>
      </c>
      <c r="F202" s="11">
        <f>IF('②生体試料 サンプルシート'!I182="〇", 1,0)</f>
        <v>0</v>
      </c>
      <c r="G202" s="11">
        <f>IF('②生体試料 サンプルシート'!J182="〇", 1,0)</f>
        <v>0</v>
      </c>
      <c r="H202" s="11">
        <f>IF('②生体試料 サンプルシート'!K182="〇", 1,0)</f>
        <v>0</v>
      </c>
      <c r="I202" s="11">
        <f>IF('②生体試料 サンプルシート'!L182="〇", 1,0)</f>
        <v>0</v>
      </c>
      <c r="J202" s="11">
        <f>IF('②生体試料 サンプルシート'!M182="〇", 1,0)</f>
        <v>0</v>
      </c>
      <c r="K202" s="11">
        <f>IF('②生体試料 サンプルシート'!N182="〇", 1,0)</f>
        <v>0</v>
      </c>
      <c r="M202" s="11">
        <f t="shared" si="12"/>
        <v>0</v>
      </c>
      <c r="N202" s="11">
        <f t="shared" si="13"/>
        <v>0</v>
      </c>
      <c r="O202" s="11" t="e">
        <f>VLOOKUP('②生体試料 サンプルシート'!E182,$S$32:$T$40,2,FALSE)</f>
        <v>#N/A</v>
      </c>
      <c r="Q202" s="11" t="e">
        <f t="shared" si="14"/>
        <v>#N/A</v>
      </c>
    </row>
    <row r="203" spans="1:17" x14ac:dyDescent="0.15">
      <c r="A203" s="11">
        <f>'②生体試料 サンプルシート'!A183</f>
        <v>168</v>
      </c>
      <c r="C203" s="11">
        <f>IF('②生体試料 サンプルシート'!F183="〇", 1,0)</f>
        <v>0</v>
      </c>
      <c r="D203" s="11">
        <f>IF('②生体試料 サンプルシート'!G183="〇", 1,0)</f>
        <v>0</v>
      </c>
      <c r="E203" s="11">
        <f>IF('②生体試料 サンプルシート'!H183="〇", 1,0)</f>
        <v>0</v>
      </c>
      <c r="F203" s="11">
        <f>IF('②生体試料 サンプルシート'!I183="〇", 1,0)</f>
        <v>0</v>
      </c>
      <c r="G203" s="11">
        <f>IF('②生体試料 サンプルシート'!J183="〇", 1,0)</f>
        <v>0</v>
      </c>
      <c r="H203" s="11">
        <f>IF('②生体試料 サンプルシート'!K183="〇", 1,0)</f>
        <v>0</v>
      </c>
      <c r="I203" s="11">
        <f>IF('②生体試料 サンプルシート'!L183="〇", 1,0)</f>
        <v>0</v>
      </c>
      <c r="J203" s="11">
        <f>IF('②生体試料 サンプルシート'!M183="〇", 1,0)</f>
        <v>0</v>
      </c>
      <c r="K203" s="11">
        <f>IF('②生体試料 サンプルシート'!N183="〇", 1,0)</f>
        <v>0</v>
      </c>
      <c r="M203" s="11">
        <f t="shared" si="12"/>
        <v>0</v>
      </c>
      <c r="N203" s="11">
        <f t="shared" si="13"/>
        <v>0</v>
      </c>
      <c r="O203" s="11" t="e">
        <f>VLOOKUP('②生体試料 サンプルシート'!E183,$S$32:$T$40,2,FALSE)</f>
        <v>#N/A</v>
      </c>
      <c r="Q203" s="11" t="e">
        <f t="shared" si="14"/>
        <v>#N/A</v>
      </c>
    </row>
    <row r="204" spans="1:17" x14ac:dyDescent="0.15">
      <c r="A204" s="11">
        <f>'②生体試料 サンプルシート'!A184</f>
        <v>169</v>
      </c>
      <c r="C204" s="11">
        <f>IF('②生体試料 サンプルシート'!F184="〇", 1,0)</f>
        <v>0</v>
      </c>
      <c r="D204" s="11">
        <f>IF('②生体試料 サンプルシート'!G184="〇", 1,0)</f>
        <v>0</v>
      </c>
      <c r="E204" s="11">
        <f>IF('②生体試料 サンプルシート'!H184="〇", 1,0)</f>
        <v>0</v>
      </c>
      <c r="F204" s="11">
        <f>IF('②生体試料 サンプルシート'!I184="〇", 1,0)</f>
        <v>0</v>
      </c>
      <c r="G204" s="11">
        <f>IF('②生体試料 サンプルシート'!J184="〇", 1,0)</f>
        <v>0</v>
      </c>
      <c r="H204" s="11">
        <f>IF('②生体試料 サンプルシート'!K184="〇", 1,0)</f>
        <v>0</v>
      </c>
      <c r="I204" s="11">
        <f>IF('②生体試料 サンプルシート'!L184="〇", 1,0)</f>
        <v>0</v>
      </c>
      <c r="J204" s="11">
        <f>IF('②生体試料 サンプルシート'!M184="〇", 1,0)</f>
        <v>0</v>
      </c>
      <c r="K204" s="11">
        <f>IF('②生体試料 サンプルシート'!N184="〇", 1,0)</f>
        <v>0</v>
      </c>
      <c r="M204" s="11">
        <f t="shared" si="12"/>
        <v>0</v>
      </c>
      <c r="N204" s="11">
        <f t="shared" si="13"/>
        <v>0</v>
      </c>
      <c r="O204" s="11" t="e">
        <f>VLOOKUP('②生体試料 サンプルシート'!E184,$S$32:$T$40,2,FALSE)</f>
        <v>#N/A</v>
      </c>
      <c r="Q204" s="11" t="e">
        <f t="shared" si="14"/>
        <v>#N/A</v>
      </c>
    </row>
    <row r="205" spans="1:17" x14ac:dyDescent="0.15">
      <c r="A205" s="11">
        <f>'②生体試料 サンプルシート'!A185</f>
        <v>170</v>
      </c>
      <c r="C205" s="11">
        <f>IF('②生体試料 サンプルシート'!F185="〇", 1,0)</f>
        <v>0</v>
      </c>
      <c r="D205" s="11">
        <f>IF('②生体試料 サンプルシート'!G185="〇", 1,0)</f>
        <v>0</v>
      </c>
      <c r="E205" s="11">
        <f>IF('②生体試料 サンプルシート'!H185="〇", 1,0)</f>
        <v>0</v>
      </c>
      <c r="F205" s="11">
        <f>IF('②生体試料 サンプルシート'!I185="〇", 1,0)</f>
        <v>0</v>
      </c>
      <c r="G205" s="11">
        <f>IF('②生体試料 サンプルシート'!J185="〇", 1,0)</f>
        <v>0</v>
      </c>
      <c r="H205" s="11">
        <f>IF('②生体試料 サンプルシート'!K185="〇", 1,0)</f>
        <v>0</v>
      </c>
      <c r="I205" s="11">
        <f>IF('②生体試料 サンプルシート'!L185="〇", 1,0)</f>
        <v>0</v>
      </c>
      <c r="J205" s="11">
        <f>IF('②生体試料 サンプルシート'!M185="〇", 1,0)</f>
        <v>0</v>
      </c>
      <c r="K205" s="11">
        <f>IF('②生体試料 サンプルシート'!N185="〇", 1,0)</f>
        <v>0</v>
      </c>
      <c r="M205" s="11">
        <f t="shared" si="12"/>
        <v>0</v>
      </c>
      <c r="N205" s="11">
        <f t="shared" si="13"/>
        <v>0</v>
      </c>
      <c r="O205" s="11" t="e">
        <f>VLOOKUP('②生体試料 サンプルシート'!E185,$S$32:$T$40,2,FALSE)</f>
        <v>#N/A</v>
      </c>
      <c r="Q205" s="11" t="e">
        <f t="shared" si="14"/>
        <v>#N/A</v>
      </c>
    </row>
    <row r="206" spans="1:17" x14ac:dyDescent="0.15">
      <c r="A206" s="11">
        <f>'②生体試料 サンプルシート'!A186</f>
        <v>171</v>
      </c>
      <c r="C206" s="11">
        <f>IF('②生体試料 サンプルシート'!F186="〇", 1,0)</f>
        <v>0</v>
      </c>
      <c r="D206" s="11">
        <f>IF('②生体試料 サンプルシート'!G186="〇", 1,0)</f>
        <v>0</v>
      </c>
      <c r="E206" s="11">
        <f>IF('②生体試料 サンプルシート'!H186="〇", 1,0)</f>
        <v>0</v>
      </c>
      <c r="F206" s="11">
        <f>IF('②生体試料 サンプルシート'!I186="〇", 1,0)</f>
        <v>0</v>
      </c>
      <c r="G206" s="11">
        <f>IF('②生体試料 サンプルシート'!J186="〇", 1,0)</f>
        <v>0</v>
      </c>
      <c r="H206" s="11">
        <f>IF('②生体試料 サンプルシート'!K186="〇", 1,0)</f>
        <v>0</v>
      </c>
      <c r="I206" s="11">
        <f>IF('②生体試料 サンプルシート'!L186="〇", 1,0)</f>
        <v>0</v>
      </c>
      <c r="J206" s="11">
        <f>IF('②生体試料 サンプルシート'!M186="〇", 1,0)</f>
        <v>0</v>
      </c>
      <c r="K206" s="11">
        <f>IF('②生体試料 サンプルシート'!N186="〇", 1,0)</f>
        <v>0</v>
      </c>
      <c r="M206" s="11">
        <f t="shared" si="12"/>
        <v>0</v>
      </c>
      <c r="N206" s="11">
        <f t="shared" si="13"/>
        <v>0</v>
      </c>
      <c r="O206" s="11" t="e">
        <f>VLOOKUP('②生体試料 サンプルシート'!E186,$S$32:$T$40,2,FALSE)</f>
        <v>#N/A</v>
      </c>
      <c r="Q206" s="11" t="e">
        <f t="shared" si="14"/>
        <v>#N/A</v>
      </c>
    </row>
    <row r="207" spans="1:17" x14ac:dyDescent="0.15">
      <c r="A207" s="11">
        <f>'②生体試料 サンプルシート'!A187</f>
        <v>172</v>
      </c>
      <c r="C207" s="11">
        <f>IF('②生体試料 サンプルシート'!F187="〇", 1,0)</f>
        <v>0</v>
      </c>
      <c r="D207" s="11">
        <f>IF('②生体試料 サンプルシート'!G187="〇", 1,0)</f>
        <v>0</v>
      </c>
      <c r="E207" s="11">
        <f>IF('②生体試料 サンプルシート'!H187="〇", 1,0)</f>
        <v>0</v>
      </c>
      <c r="F207" s="11">
        <f>IF('②生体試料 サンプルシート'!I187="〇", 1,0)</f>
        <v>0</v>
      </c>
      <c r="G207" s="11">
        <f>IF('②生体試料 サンプルシート'!J187="〇", 1,0)</f>
        <v>0</v>
      </c>
      <c r="H207" s="11">
        <f>IF('②生体試料 サンプルシート'!K187="〇", 1,0)</f>
        <v>0</v>
      </c>
      <c r="I207" s="11">
        <f>IF('②生体試料 サンプルシート'!L187="〇", 1,0)</f>
        <v>0</v>
      </c>
      <c r="J207" s="11">
        <f>IF('②生体試料 サンプルシート'!M187="〇", 1,0)</f>
        <v>0</v>
      </c>
      <c r="K207" s="11">
        <f>IF('②生体試料 サンプルシート'!N187="〇", 1,0)</f>
        <v>0</v>
      </c>
      <c r="M207" s="11">
        <f t="shared" si="12"/>
        <v>0</v>
      </c>
      <c r="N207" s="11">
        <f t="shared" si="13"/>
        <v>0</v>
      </c>
      <c r="O207" s="11" t="e">
        <f>VLOOKUP('②生体試料 サンプルシート'!E187,$S$32:$T$40,2,FALSE)</f>
        <v>#N/A</v>
      </c>
      <c r="Q207" s="11" t="e">
        <f t="shared" si="14"/>
        <v>#N/A</v>
      </c>
    </row>
    <row r="208" spans="1:17" x14ac:dyDescent="0.15">
      <c r="A208" s="11">
        <f>'②生体試料 サンプルシート'!A188</f>
        <v>173</v>
      </c>
      <c r="C208" s="11">
        <f>IF('②生体試料 サンプルシート'!F188="〇", 1,0)</f>
        <v>0</v>
      </c>
      <c r="D208" s="11">
        <f>IF('②生体試料 サンプルシート'!G188="〇", 1,0)</f>
        <v>0</v>
      </c>
      <c r="E208" s="11">
        <f>IF('②生体試料 サンプルシート'!H188="〇", 1,0)</f>
        <v>0</v>
      </c>
      <c r="F208" s="11">
        <f>IF('②生体試料 サンプルシート'!I188="〇", 1,0)</f>
        <v>0</v>
      </c>
      <c r="G208" s="11">
        <f>IF('②生体試料 サンプルシート'!J188="〇", 1,0)</f>
        <v>0</v>
      </c>
      <c r="H208" s="11">
        <f>IF('②生体試料 サンプルシート'!K188="〇", 1,0)</f>
        <v>0</v>
      </c>
      <c r="I208" s="11">
        <f>IF('②生体試料 サンプルシート'!L188="〇", 1,0)</f>
        <v>0</v>
      </c>
      <c r="J208" s="11">
        <f>IF('②生体試料 サンプルシート'!M188="〇", 1,0)</f>
        <v>0</v>
      </c>
      <c r="K208" s="11">
        <f>IF('②生体試料 サンプルシート'!N188="〇", 1,0)</f>
        <v>0</v>
      </c>
      <c r="M208" s="11">
        <f t="shared" si="12"/>
        <v>0</v>
      </c>
      <c r="N208" s="11">
        <f t="shared" si="13"/>
        <v>0</v>
      </c>
      <c r="O208" s="11" t="e">
        <f>VLOOKUP('②生体試料 サンプルシート'!E188,$S$32:$T$40,2,FALSE)</f>
        <v>#N/A</v>
      </c>
      <c r="Q208" s="11" t="e">
        <f t="shared" si="14"/>
        <v>#N/A</v>
      </c>
    </row>
    <row r="209" spans="1:17" x14ac:dyDescent="0.15">
      <c r="A209" s="11">
        <f>'②生体試料 サンプルシート'!A189</f>
        <v>174</v>
      </c>
      <c r="C209" s="11">
        <f>IF('②生体試料 サンプルシート'!F189="〇", 1,0)</f>
        <v>0</v>
      </c>
      <c r="D209" s="11">
        <f>IF('②生体試料 サンプルシート'!G189="〇", 1,0)</f>
        <v>0</v>
      </c>
      <c r="E209" s="11">
        <f>IF('②生体試料 サンプルシート'!H189="〇", 1,0)</f>
        <v>0</v>
      </c>
      <c r="F209" s="11">
        <f>IF('②生体試料 サンプルシート'!I189="〇", 1,0)</f>
        <v>0</v>
      </c>
      <c r="G209" s="11">
        <f>IF('②生体試料 サンプルシート'!J189="〇", 1,0)</f>
        <v>0</v>
      </c>
      <c r="H209" s="11">
        <f>IF('②生体試料 サンプルシート'!K189="〇", 1,0)</f>
        <v>0</v>
      </c>
      <c r="I209" s="11">
        <f>IF('②生体試料 サンプルシート'!L189="〇", 1,0)</f>
        <v>0</v>
      </c>
      <c r="J209" s="11">
        <f>IF('②生体試料 サンプルシート'!M189="〇", 1,0)</f>
        <v>0</v>
      </c>
      <c r="K209" s="11">
        <f>IF('②生体試料 サンプルシート'!N189="〇", 1,0)</f>
        <v>0</v>
      </c>
      <c r="M209" s="11">
        <f t="shared" si="12"/>
        <v>0</v>
      </c>
      <c r="N209" s="11">
        <f t="shared" si="13"/>
        <v>0</v>
      </c>
      <c r="O209" s="11" t="e">
        <f>VLOOKUP('②生体試料 サンプルシート'!E189,$S$32:$T$40,2,FALSE)</f>
        <v>#N/A</v>
      </c>
      <c r="Q209" s="11" t="e">
        <f t="shared" si="14"/>
        <v>#N/A</v>
      </c>
    </row>
    <row r="210" spans="1:17" x14ac:dyDescent="0.15">
      <c r="A210" s="11">
        <f>'②生体試料 サンプルシート'!A190</f>
        <v>175</v>
      </c>
      <c r="C210" s="11">
        <f>IF('②生体試料 サンプルシート'!F190="〇", 1,0)</f>
        <v>0</v>
      </c>
      <c r="D210" s="11">
        <f>IF('②生体試料 サンプルシート'!G190="〇", 1,0)</f>
        <v>0</v>
      </c>
      <c r="E210" s="11">
        <f>IF('②生体試料 サンプルシート'!H190="〇", 1,0)</f>
        <v>0</v>
      </c>
      <c r="F210" s="11">
        <f>IF('②生体試料 サンプルシート'!I190="〇", 1,0)</f>
        <v>0</v>
      </c>
      <c r="G210" s="11">
        <f>IF('②生体試料 サンプルシート'!J190="〇", 1,0)</f>
        <v>0</v>
      </c>
      <c r="H210" s="11">
        <f>IF('②生体試料 サンプルシート'!K190="〇", 1,0)</f>
        <v>0</v>
      </c>
      <c r="I210" s="11">
        <f>IF('②生体試料 サンプルシート'!L190="〇", 1,0)</f>
        <v>0</v>
      </c>
      <c r="J210" s="11">
        <f>IF('②生体試料 サンプルシート'!M190="〇", 1,0)</f>
        <v>0</v>
      </c>
      <c r="K210" s="11">
        <f>IF('②生体試料 サンプルシート'!N190="〇", 1,0)</f>
        <v>0</v>
      </c>
      <c r="M210" s="11">
        <f t="shared" si="12"/>
        <v>0</v>
      </c>
      <c r="N210" s="11">
        <f t="shared" si="13"/>
        <v>0</v>
      </c>
      <c r="O210" s="11" t="e">
        <f>VLOOKUP('②生体試料 サンプルシート'!E190,$S$32:$T$40,2,FALSE)</f>
        <v>#N/A</v>
      </c>
      <c r="Q210" s="11" t="e">
        <f t="shared" si="14"/>
        <v>#N/A</v>
      </c>
    </row>
    <row r="211" spans="1:17" x14ac:dyDescent="0.15">
      <c r="A211" s="11">
        <f>'②生体試料 サンプルシート'!A191</f>
        <v>176</v>
      </c>
      <c r="C211" s="11">
        <f>IF('②生体試料 サンプルシート'!F191="〇", 1,0)</f>
        <v>0</v>
      </c>
      <c r="D211" s="11">
        <f>IF('②生体試料 サンプルシート'!G191="〇", 1,0)</f>
        <v>0</v>
      </c>
      <c r="E211" s="11">
        <f>IF('②生体試料 サンプルシート'!H191="〇", 1,0)</f>
        <v>0</v>
      </c>
      <c r="F211" s="11">
        <f>IF('②生体試料 サンプルシート'!I191="〇", 1,0)</f>
        <v>0</v>
      </c>
      <c r="G211" s="11">
        <f>IF('②生体試料 サンプルシート'!J191="〇", 1,0)</f>
        <v>0</v>
      </c>
      <c r="H211" s="11">
        <f>IF('②生体試料 サンプルシート'!K191="〇", 1,0)</f>
        <v>0</v>
      </c>
      <c r="I211" s="11">
        <f>IF('②生体試料 サンプルシート'!L191="〇", 1,0)</f>
        <v>0</v>
      </c>
      <c r="J211" s="11">
        <f>IF('②生体試料 サンプルシート'!M191="〇", 1,0)</f>
        <v>0</v>
      </c>
      <c r="K211" s="11">
        <f>IF('②生体試料 サンプルシート'!N191="〇", 1,0)</f>
        <v>0</v>
      </c>
      <c r="M211" s="11">
        <f t="shared" si="12"/>
        <v>0</v>
      </c>
      <c r="N211" s="11">
        <f t="shared" si="13"/>
        <v>0</v>
      </c>
      <c r="O211" s="11" t="e">
        <f>VLOOKUP('②生体試料 サンプルシート'!E191,$S$32:$T$40,2,FALSE)</f>
        <v>#N/A</v>
      </c>
      <c r="Q211" s="11" t="e">
        <f t="shared" si="14"/>
        <v>#N/A</v>
      </c>
    </row>
    <row r="212" spans="1:17" x14ac:dyDescent="0.15">
      <c r="A212" s="11">
        <f>'②生体試料 サンプルシート'!A192</f>
        <v>177</v>
      </c>
      <c r="C212" s="11">
        <f>IF('②生体試料 サンプルシート'!F192="〇", 1,0)</f>
        <v>0</v>
      </c>
      <c r="D212" s="11">
        <f>IF('②生体試料 サンプルシート'!G192="〇", 1,0)</f>
        <v>0</v>
      </c>
      <c r="E212" s="11">
        <f>IF('②生体試料 サンプルシート'!H192="〇", 1,0)</f>
        <v>0</v>
      </c>
      <c r="F212" s="11">
        <f>IF('②生体試料 サンプルシート'!I192="〇", 1,0)</f>
        <v>0</v>
      </c>
      <c r="G212" s="11">
        <f>IF('②生体試料 サンプルシート'!J192="〇", 1,0)</f>
        <v>0</v>
      </c>
      <c r="H212" s="11">
        <f>IF('②生体試料 サンプルシート'!K192="〇", 1,0)</f>
        <v>0</v>
      </c>
      <c r="I212" s="11">
        <f>IF('②生体試料 サンプルシート'!L192="〇", 1,0)</f>
        <v>0</v>
      </c>
      <c r="J212" s="11">
        <f>IF('②生体試料 サンプルシート'!M192="〇", 1,0)</f>
        <v>0</v>
      </c>
      <c r="K212" s="11">
        <f>IF('②生体試料 サンプルシート'!N192="〇", 1,0)</f>
        <v>0</v>
      </c>
      <c r="M212" s="11">
        <f t="shared" si="12"/>
        <v>0</v>
      </c>
      <c r="N212" s="11">
        <f t="shared" si="13"/>
        <v>0</v>
      </c>
      <c r="O212" s="11" t="e">
        <f>VLOOKUP('②生体試料 サンプルシート'!E192,$S$32:$T$40,2,FALSE)</f>
        <v>#N/A</v>
      </c>
      <c r="Q212" s="11" t="e">
        <f t="shared" si="14"/>
        <v>#N/A</v>
      </c>
    </row>
    <row r="213" spans="1:17" x14ac:dyDescent="0.15">
      <c r="A213" s="11">
        <f>'②生体試料 サンプルシート'!A193</f>
        <v>178</v>
      </c>
      <c r="C213" s="11">
        <f>IF('②生体試料 サンプルシート'!F193="〇", 1,0)</f>
        <v>0</v>
      </c>
      <c r="D213" s="11">
        <f>IF('②生体試料 サンプルシート'!G193="〇", 1,0)</f>
        <v>0</v>
      </c>
      <c r="E213" s="11">
        <f>IF('②生体試料 サンプルシート'!H193="〇", 1,0)</f>
        <v>0</v>
      </c>
      <c r="F213" s="11">
        <f>IF('②生体試料 サンプルシート'!I193="〇", 1,0)</f>
        <v>0</v>
      </c>
      <c r="G213" s="11">
        <f>IF('②生体試料 サンプルシート'!J193="〇", 1,0)</f>
        <v>0</v>
      </c>
      <c r="H213" s="11">
        <f>IF('②生体試料 サンプルシート'!K193="〇", 1,0)</f>
        <v>0</v>
      </c>
      <c r="I213" s="11">
        <f>IF('②生体試料 サンプルシート'!L193="〇", 1,0)</f>
        <v>0</v>
      </c>
      <c r="J213" s="11">
        <f>IF('②生体試料 サンプルシート'!M193="〇", 1,0)</f>
        <v>0</v>
      </c>
      <c r="K213" s="11">
        <f>IF('②生体試料 サンプルシート'!N193="〇", 1,0)</f>
        <v>0</v>
      </c>
      <c r="M213" s="11">
        <f t="shared" si="12"/>
        <v>0</v>
      </c>
      <c r="N213" s="11">
        <f t="shared" si="13"/>
        <v>0</v>
      </c>
      <c r="O213" s="11" t="e">
        <f>VLOOKUP('②生体試料 サンプルシート'!E193,$S$32:$T$40,2,FALSE)</f>
        <v>#N/A</v>
      </c>
      <c r="Q213" s="11" t="e">
        <f t="shared" si="14"/>
        <v>#N/A</v>
      </c>
    </row>
    <row r="214" spans="1:17" x14ac:dyDescent="0.15">
      <c r="A214" s="11">
        <f>'②生体試料 サンプルシート'!A194</f>
        <v>179</v>
      </c>
      <c r="C214" s="11">
        <f>IF('②生体試料 サンプルシート'!F194="〇", 1,0)</f>
        <v>0</v>
      </c>
      <c r="D214" s="11">
        <f>IF('②生体試料 サンプルシート'!G194="〇", 1,0)</f>
        <v>0</v>
      </c>
      <c r="E214" s="11">
        <f>IF('②生体試料 サンプルシート'!H194="〇", 1,0)</f>
        <v>0</v>
      </c>
      <c r="F214" s="11">
        <f>IF('②生体試料 サンプルシート'!I194="〇", 1,0)</f>
        <v>0</v>
      </c>
      <c r="G214" s="11">
        <f>IF('②生体試料 サンプルシート'!J194="〇", 1,0)</f>
        <v>0</v>
      </c>
      <c r="H214" s="11">
        <f>IF('②生体試料 サンプルシート'!K194="〇", 1,0)</f>
        <v>0</v>
      </c>
      <c r="I214" s="11">
        <f>IF('②生体試料 サンプルシート'!L194="〇", 1,0)</f>
        <v>0</v>
      </c>
      <c r="J214" s="11">
        <f>IF('②生体試料 サンプルシート'!M194="〇", 1,0)</f>
        <v>0</v>
      </c>
      <c r="K214" s="11">
        <f>IF('②生体試料 サンプルシート'!N194="〇", 1,0)</f>
        <v>0</v>
      </c>
      <c r="M214" s="11">
        <f t="shared" si="12"/>
        <v>0</v>
      </c>
      <c r="N214" s="11">
        <f t="shared" si="13"/>
        <v>0</v>
      </c>
      <c r="O214" s="11" t="e">
        <f>VLOOKUP('②生体試料 サンプルシート'!E194,$S$32:$T$40,2,FALSE)</f>
        <v>#N/A</v>
      </c>
      <c r="Q214" s="11" t="e">
        <f t="shared" si="14"/>
        <v>#N/A</v>
      </c>
    </row>
    <row r="215" spans="1:17" x14ac:dyDescent="0.15">
      <c r="A215" s="11">
        <f>'②生体試料 サンプルシート'!A195</f>
        <v>180</v>
      </c>
      <c r="C215" s="11">
        <f>IF('②生体試料 サンプルシート'!F195="〇", 1,0)</f>
        <v>0</v>
      </c>
      <c r="D215" s="11">
        <f>IF('②生体試料 サンプルシート'!G195="〇", 1,0)</f>
        <v>0</v>
      </c>
      <c r="E215" s="11">
        <f>IF('②生体試料 サンプルシート'!H195="〇", 1,0)</f>
        <v>0</v>
      </c>
      <c r="F215" s="11">
        <f>IF('②生体試料 サンプルシート'!I195="〇", 1,0)</f>
        <v>0</v>
      </c>
      <c r="G215" s="11">
        <f>IF('②生体試料 サンプルシート'!J195="〇", 1,0)</f>
        <v>0</v>
      </c>
      <c r="H215" s="11">
        <f>IF('②生体試料 サンプルシート'!K195="〇", 1,0)</f>
        <v>0</v>
      </c>
      <c r="I215" s="11">
        <f>IF('②生体試料 サンプルシート'!L195="〇", 1,0)</f>
        <v>0</v>
      </c>
      <c r="J215" s="11">
        <f>IF('②生体試料 サンプルシート'!M195="〇", 1,0)</f>
        <v>0</v>
      </c>
      <c r="K215" s="11">
        <f>IF('②生体試料 サンプルシート'!N195="〇", 1,0)</f>
        <v>0</v>
      </c>
      <c r="M215" s="11">
        <f t="shared" si="12"/>
        <v>0</v>
      </c>
      <c r="N215" s="11">
        <f t="shared" si="13"/>
        <v>0</v>
      </c>
      <c r="O215" s="11" t="e">
        <f>VLOOKUP('②生体試料 サンプルシート'!E195,$S$32:$T$40,2,FALSE)</f>
        <v>#N/A</v>
      </c>
      <c r="Q215" s="11" t="e">
        <f t="shared" si="14"/>
        <v>#N/A</v>
      </c>
    </row>
    <row r="216" spans="1:17" x14ac:dyDescent="0.15">
      <c r="A216" s="11">
        <f>'②生体試料 サンプルシート'!A196</f>
        <v>181</v>
      </c>
      <c r="C216" s="11">
        <f>IF('②生体試料 サンプルシート'!F196="〇", 1,0)</f>
        <v>0</v>
      </c>
      <c r="D216" s="11">
        <f>IF('②生体試料 サンプルシート'!G196="〇", 1,0)</f>
        <v>0</v>
      </c>
      <c r="E216" s="11">
        <f>IF('②生体試料 サンプルシート'!H196="〇", 1,0)</f>
        <v>0</v>
      </c>
      <c r="F216" s="11">
        <f>IF('②生体試料 サンプルシート'!I196="〇", 1,0)</f>
        <v>0</v>
      </c>
      <c r="G216" s="11">
        <f>IF('②生体試料 サンプルシート'!J196="〇", 1,0)</f>
        <v>0</v>
      </c>
      <c r="H216" s="11">
        <f>IF('②生体試料 サンプルシート'!K196="〇", 1,0)</f>
        <v>0</v>
      </c>
      <c r="I216" s="11">
        <f>IF('②生体試料 サンプルシート'!L196="〇", 1,0)</f>
        <v>0</v>
      </c>
      <c r="J216" s="11">
        <f>IF('②生体試料 サンプルシート'!M196="〇", 1,0)</f>
        <v>0</v>
      </c>
      <c r="K216" s="11">
        <f>IF('②生体試料 サンプルシート'!N196="〇", 1,0)</f>
        <v>0</v>
      </c>
      <c r="M216" s="11">
        <f t="shared" si="12"/>
        <v>0</v>
      </c>
      <c r="N216" s="11">
        <f t="shared" si="13"/>
        <v>0</v>
      </c>
      <c r="O216" s="11" t="e">
        <f>VLOOKUP('②生体試料 サンプルシート'!E196,$S$32:$T$40,2,FALSE)</f>
        <v>#N/A</v>
      </c>
      <c r="Q216" s="11" t="e">
        <f t="shared" si="14"/>
        <v>#N/A</v>
      </c>
    </row>
    <row r="217" spans="1:17" x14ac:dyDescent="0.15">
      <c r="A217" s="11">
        <f>'②生体試料 サンプルシート'!A197</f>
        <v>182</v>
      </c>
      <c r="C217" s="11">
        <f>IF('②生体試料 サンプルシート'!F197="〇", 1,0)</f>
        <v>0</v>
      </c>
      <c r="D217" s="11">
        <f>IF('②生体試料 サンプルシート'!G197="〇", 1,0)</f>
        <v>0</v>
      </c>
      <c r="E217" s="11">
        <f>IF('②生体試料 サンプルシート'!H197="〇", 1,0)</f>
        <v>0</v>
      </c>
      <c r="F217" s="11">
        <f>IF('②生体試料 サンプルシート'!I197="〇", 1,0)</f>
        <v>0</v>
      </c>
      <c r="G217" s="11">
        <f>IF('②生体試料 サンプルシート'!J197="〇", 1,0)</f>
        <v>0</v>
      </c>
      <c r="H217" s="11">
        <f>IF('②生体試料 サンプルシート'!K197="〇", 1,0)</f>
        <v>0</v>
      </c>
      <c r="I217" s="11">
        <f>IF('②生体試料 サンプルシート'!L197="〇", 1,0)</f>
        <v>0</v>
      </c>
      <c r="J217" s="11">
        <f>IF('②生体試料 サンプルシート'!M197="〇", 1,0)</f>
        <v>0</v>
      </c>
      <c r="K217" s="11">
        <f>IF('②生体試料 サンプルシート'!N197="〇", 1,0)</f>
        <v>0</v>
      </c>
      <c r="M217" s="11">
        <f t="shared" si="12"/>
        <v>0</v>
      </c>
      <c r="N217" s="11">
        <f t="shared" si="13"/>
        <v>0</v>
      </c>
      <c r="O217" s="11" t="e">
        <f>VLOOKUP('②生体試料 サンプルシート'!E197,$S$32:$T$40,2,FALSE)</f>
        <v>#N/A</v>
      </c>
      <c r="Q217" s="11" t="e">
        <f t="shared" si="14"/>
        <v>#N/A</v>
      </c>
    </row>
    <row r="218" spans="1:17" x14ac:dyDescent="0.15">
      <c r="A218" s="11">
        <f>'②生体試料 サンプルシート'!A198</f>
        <v>183</v>
      </c>
      <c r="C218" s="11">
        <f>IF('②生体試料 サンプルシート'!F198="〇", 1,0)</f>
        <v>0</v>
      </c>
      <c r="D218" s="11">
        <f>IF('②生体試料 サンプルシート'!G198="〇", 1,0)</f>
        <v>0</v>
      </c>
      <c r="E218" s="11">
        <f>IF('②生体試料 サンプルシート'!H198="〇", 1,0)</f>
        <v>0</v>
      </c>
      <c r="F218" s="11">
        <f>IF('②生体試料 サンプルシート'!I198="〇", 1,0)</f>
        <v>0</v>
      </c>
      <c r="G218" s="11">
        <f>IF('②生体試料 サンプルシート'!J198="〇", 1,0)</f>
        <v>0</v>
      </c>
      <c r="H218" s="11">
        <f>IF('②生体試料 サンプルシート'!K198="〇", 1,0)</f>
        <v>0</v>
      </c>
      <c r="I218" s="11">
        <f>IF('②生体試料 サンプルシート'!L198="〇", 1,0)</f>
        <v>0</v>
      </c>
      <c r="J218" s="11">
        <f>IF('②生体試料 サンプルシート'!M198="〇", 1,0)</f>
        <v>0</v>
      </c>
      <c r="K218" s="11">
        <f>IF('②生体試料 サンプルシート'!N198="〇", 1,0)</f>
        <v>0</v>
      </c>
      <c r="M218" s="11">
        <f t="shared" si="12"/>
        <v>0</v>
      </c>
      <c r="N218" s="11">
        <f t="shared" si="13"/>
        <v>0</v>
      </c>
      <c r="O218" s="11" t="e">
        <f>VLOOKUP('②生体試料 サンプルシート'!E198,$S$32:$T$40,2,FALSE)</f>
        <v>#N/A</v>
      </c>
      <c r="Q218" s="11" t="e">
        <f t="shared" si="14"/>
        <v>#N/A</v>
      </c>
    </row>
    <row r="219" spans="1:17" x14ac:dyDescent="0.15">
      <c r="A219" s="11">
        <f>'②生体試料 サンプルシート'!A199</f>
        <v>184</v>
      </c>
      <c r="C219" s="11">
        <f>IF('②生体試料 サンプルシート'!F199="〇", 1,0)</f>
        <v>0</v>
      </c>
      <c r="D219" s="11">
        <f>IF('②生体試料 サンプルシート'!G199="〇", 1,0)</f>
        <v>0</v>
      </c>
      <c r="E219" s="11">
        <f>IF('②生体試料 サンプルシート'!H199="〇", 1,0)</f>
        <v>0</v>
      </c>
      <c r="F219" s="11">
        <f>IF('②生体試料 サンプルシート'!I199="〇", 1,0)</f>
        <v>0</v>
      </c>
      <c r="G219" s="11">
        <f>IF('②生体試料 サンプルシート'!J199="〇", 1,0)</f>
        <v>0</v>
      </c>
      <c r="H219" s="11">
        <f>IF('②生体試料 サンプルシート'!K199="〇", 1,0)</f>
        <v>0</v>
      </c>
      <c r="I219" s="11">
        <f>IF('②生体試料 サンプルシート'!L199="〇", 1,0)</f>
        <v>0</v>
      </c>
      <c r="J219" s="11">
        <f>IF('②生体試料 サンプルシート'!M199="〇", 1,0)</f>
        <v>0</v>
      </c>
      <c r="K219" s="11">
        <f>IF('②生体試料 サンプルシート'!N199="〇", 1,0)</f>
        <v>0</v>
      </c>
      <c r="M219" s="11">
        <f t="shared" si="12"/>
        <v>0</v>
      </c>
      <c r="N219" s="11">
        <f t="shared" si="13"/>
        <v>0</v>
      </c>
      <c r="O219" s="11" t="e">
        <f>VLOOKUP('②生体試料 サンプルシート'!E199,$S$32:$T$40,2,FALSE)</f>
        <v>#N/A</v>
      </c>
      <c r="Q219" s="11" t="e">
        <f t="shared" si="14"/>
        <v>#N/A</v>
      </c>
    </row>
    <row r="220" spans="1:17" x14ac:dyDescent="0.15">
      <c r="A220" s="11">
        <f>'②生体試料 サンプルシート'!A200</f>
        <v>185</v>
      </c>
      <c r="C220" s="11">
        <f>IF('②生体試料 サンプルシート'!F200="〇", 1,0)</f>
        <v>0</v>
      </c>
      <c r="D220" s="11">
        <f>IF('②生体試料 サンプルシート'!G200="〇", 1,0)</f>
        <v>0</v>
      </c>
      <c r="E220" s="11">
        <f>IF('②生体試料 サンプルシート'!H200="〇", 1,0)</f>
        <v>0</v>
      </c>
      <c r="F220" s="11">
        <f>IF('②生体試料 サンプルシート'!I200="〇", 1,0)</f>
        <v>0</v>
      </c>
      <c r="G220" s="11">
        <f>IF('②生体試料 サンプルシート'!J200="〇", 1,0)</f>
        <v>0</v>
      </c>
      <c r="H220" s="11">
        <f>IF('②生体試料 サンプルシート'!K200="〇", 1,0)</f>
        <v>0</v>
      </c>
      <c r="I220" s="11">
        <f>IF('②生体試料 サンプルシート'!L200="〇", 1,0)</f>
        <v>0</v>
      </c>
      <c r="J220" s="11">
        <f>IF('②生体試料 サンプルシート'!M200="〇", 1,0)</f>
        <v>0</v>
      </c>
      <c r="K220" s="11">
        <f>IF('②生体試料 サンプルシート'!N200="〇", 1,0)</f>
        <v>0</v>
      </c>
      <c r="M220" s="11">
        <f t="shared" si="12"/>
        <v>0</v>
      </c>
      <c r="N220" s="11">
        <f t="shared" si="13"/>
        <v>0</v>
      </c>
      <c r="O220" s="11" t="e">
        <f>VLOOKUP('②生体試料 サンプルシート'!E200,$S$32:$T$40,2,FALSE)</f>
        <v>#N/A</v>
      </c>
      <c r="Q220" s="11" t="e">
        <f t="shared" si="14"/>
        <v>#N/A</v>
      </c>
    </row>
    <row r="221" spans="1:17" x14ac:dyDescent="0.15">
      <c r="A221" s="11">
        <f>'②生体試料 サンプルシート'!A201</f>
        <v>186</v>
      </c>
      <c r="C221" s="11">
        <f>IF('②生体試料 サンプルシート'!F201="〇", 1,0)</f>
        <v>0</v>
      </c>
      <c r="D221" s="11">
        <f>IF('②生体試料 サンプルシート'!G201="〇", 1,0)</f>
        <v>0</v>
      </c>
      <c r="E221" s="11">
        <f>IF('②生体試料 サンプルシート'!H201="〇", 1,0)</f>
        <v>0</v>
      </c>
      <c r="F221" s="11">
        <f>IF('②生体試料 サンプルシート'!I201="〇", 1,0)</f>
        <v>0</v>
      </c>
      <c r="G221" s="11">
        <f>IF('②生体試料 サンプルシート'!J201="〇", 1,0)</f>
        <v>0</v>
      </c>
      <c r="H221" s="11">
        <f>IF('②生体試料 サンプルシート'!K201="〇", 1,0)</f>
        <v>0</v>
      </c>
      <c r="I221" s="11">
        <f>IF('②生体試料 サンプルシート'!L201="〇", 1,0)</f>
        <v>0</v>
      </c>
      <c r="J221" s="11">
        <f>IF('②生体試料 サンプルシート'!M201="〇", 1,0)</f>
        <v>0</v>
      </c>
      <c r="K221" s="11">
        <f>IF('②生体試料 サンプルシート'!N201="〇", 1,0)</f>
        <v>0</v>
      </c>
      <c r="M221" s="11">
        <f t="shared" si="12"/>
        <v>0</v>
      </c>
      <c r="N221" s="11">
        <f t="shared" si="13"/>
        <v>0</v>
      </c>
      <c r="O221" s="11" t="e">
        <f>VLOOKUP('②生体試料 サンプルシート'!E201,$S$32:$T$40,2,FALSE)</f>
        <v>#N/A</v>
      </c>
      <c r="Q221" s="11" t="e">
        <f t="shared" si="14"/>
        <v>#N/A</v>
      </c>
    </row>
    <row r="222" spans="1:17" x14ac:dyDescent="0.15">
      <c r="A222" s="11">
        <f>'②生体試料 サンプルシート'!A202</f>
        <v>187</v>
      </c>
      <c r="C222" s="11">
        <f>IF('②生体試料 サンプルシート'!F202="〇", 1,0)</f>
        <v>0</v>
      </c>
      <c r="D222" s="11">
        <f>IF('②生体試料 サンプルシート'!G202="〇", 1,0)</f>
        <v>0</v>
      </c>
      <c r="E222" s="11">
        <f>IF('②生体試料 サンプルシート'!H202="〇", 1,0)</f>
        <v>0</v>
      </c>
      <c r="F222" s="11">
        <f>IF('②生体試料 サンプルシート'!I202="〇", 1,0)</f>
        <v>0</v>
      </c>
      <c r="G222" s="11">
        <f>IF('②生体試料 サンプルシート'!J202="〇", 1,0)</f>
        <v>0</v>
      </c>
      <c r="H222" s="11">
        <f>IF('②生体試料 サンプルシート'!K202="〇", 1,0)</f>
        <v>0</v>
      </c>
      <c r="I222" s="11">
        <f>IF('②生体試料 サンプルシート'!L202="〇", 1,0)</f>
        <v>0</v>
      </c>
      <c r="J222" s="11">
        <f>IF('②生体試料 サンプルシート'!M202="〇", 1,0)</f>
        <v>0</v>
      </c>
      <c r="K222" s="11">
        <f>IF('②生体試料 サンプルシート'!N202="〇", 1,0)</f>
        <v>0</v>
      </c>
      <c r="M222" s="11">
        <f t="shared" si="12"/>
        <v>0</v>
      </c>
      <c r="N222" s="11">
        <f t="shared" si="13"/>
        <v>0</v>
      </c>
      <c r="O222" s="11" t="e">
        <f>VLOOKUP('②生体試料 サンプルシート'!E202,$S$32:$T$40,2,FALSE)</f>
        <v>#N/A</v>
      </c>
      <c r="Q222" s="11" t="e">
        <f t="shared" si="14"/>
        <v>#N/A</v>
      </c>
    </row>
    <row r="223" spans="1:17" x14ac:dyDescent="0.15">
      <c r="A223" s="11">
        <f>'②生体試料 サンプルシート'!A203</f>
        <v>188</v>
      </c>
      <c r="C223" s="11">
        <f>IF('②生体試料 サンプルシート'!F203="〇", 1,0)</f>
        <v>0</v>
      </c>
      <c r="D223" s="11">
        <f>IF('②生体試料 サンプルシート'!G203="〇", 1,0)</f>
        <v>0</v>
      </c>
      <c r="E223" s="11">
        <f>IF('②生体試料 サンプルシート'!H203="〇", 1,0)</f>
        <v>0</v>
      </c>
      <c r="F223" s="11">
        <f>IF('②生体試料 サンプルシート'!I203="〇", 1,0)</f>
        <v>0</v>
      </c>
      <c r="G223" s="11">
        <f>IF('②生体試料 サンプルシート'!J203="〇", 1,0)</f>
        <v>0</v>
      </c>
      <c r="H223" s="11">
        <f>IF('②生体試料 サンプルシート'!K203="〇", 1,0)</f>
        <v>0</v>
      </c>
      <c r="I223" s="11">
        <f>IF('②生体試料 サンプルシート'!L203="〇", 1,0)</f>
        <v>0</v>
      </c>
      <c r="J223" s="11">
        <f>IF('②生体試料 サンプルシート'!M203="〇", 1,0)</f>
        <v>0</v>
      </c>
      <c r="K223" s="11">
        <f>IF('②生体試料 サンプルシート'!N203="〇", 1,0)</f>
        <v>0</v>
      </c>
      <c r="M223" s="11">
        <f t="shared" si="12"/>
        <v>0</v>
      </c>
      <c r="N223" s="11">
        <f t="shared" si="13"/>
        <v>0</v>
      </c>
      <c r="O223" s="11" t="e">
        <f>VLOOKUP('②生体試料 サンプルシート'!E203,$S$32:$T$40,2,FALSE)</f>
        <v>#N/A</v>
      </c>
      <c r="Q223" s="11" t="e">
        <f t="shared" si="14"/>
        <v>#N/A</v>
      </c>
    </row>
    <row r="224" spans="1:17" x14ac:dyDescent="0.15">
      <c r="A224" s="11">
        <f>'②生体試料 サンプルシート'!A204</f>
        <v>189</v>
      </c>
      <c r="C224" s="11">
        <f>IF('②生体試料 サンプルシート'!F204="〇", 1,0)</f>
        <v>0</v>
      </c>
      <c r="D224" s="11">
        <f>IF('②生体試料 サンプルシート'!G204="〇", 1,0)</f>
        <v>0</v>
      </c>
      <c r="E224" s="11">
        <f>IF('②生体試料 サンプルシート'!H204="〇", 1,0)</f>
        <v>0</v>
      </c>
      <c r="F224" s="11">
        <f>IF('②生体試料 サンプルシート'!I204="〇", 1,0)</f>
        <v>0</v>
      </c>
      <c r="G224" s="11">
        <f>IF('②生体試料 サンプルシート'!J204="〇", 1,0)</f>
        <v>0</v>
      </c>
      <c r="H224" s="11">
        <f>IF('②生体試料 サンプルシート'!K204="〇", 1,0)</f>
        <v>0</v>
      </c>
      <c r="I224" s="11">
        <f>IF('②生体試料 サンプルシート'!L204="〇", 1,0)</f>
        <v>0</v>
      </c>
      <c r="J224" s="11">
        <f>IF('②生体試料 サンプルシート'!M204="〇", 1,0)</f>
        <v>0</v>
      </c>
      <c r="K224" s="11">
        <f>IF('②生体試料 サンプルシート'!N204="〇", 1,0)</f>
        <v>0</v>
      </c>
      <c r="M224" s="11">
        <f t="shared" si="12"/>
        <v>0</v>
      </c>
      <c r="N224" s="11">
        <f t="shared" si="13"/>
        <v>0</v>
      </c>
      <c r="O224" s="11" t="e">
        <f>VLOOKUP('②生体試料 サンプルシート'!E204,$S$32:$T$40,2,FALSE)</f>
        <v>#N/A</v>
      </c>
      <c r="Q224" s="11" t="e">
        <f t="shared" si="14"/>
        <v>#N/A</v>
      </c>
    </row>
    <row r="225" spans="1:17" x14ac:dyDescent="0.15">
      <c r="A225" s="11">
        <f>'②生体試料 サンプルシート'!A205</f>
        <v>190</v>
      </c>
      <c r="C225" s="11">
        <f>IF('②生体試料 サンプルシート'!F205="〇", 1,0)</f>
        <v>0</v>
      </c>
      <c r="D225" s="11">
        <f>IF('②生体試料 サンプルシート'!G205="〇", 1,0)</f>
        <v>0</v>
      </c>
      <c r="E225" s="11">
        <f>IF('②生体試料 サンプルシート'!H205="〇", 1,0)</f>
        <v>0</v>
      </c>
      <c r="F225" s="11">
        <f>IF('②生体試料 サンプルシート'!I205="〇", 1,0)</f>
        <v>0</v>
      </c>
      <c r="G225" s="11">
        <f>IF('②生体試料 サンプルシート'!J205="〇", 1,0)</f>
        <v>0</v>
      </c>
      <c r="H225" s="11">
        <f>IF('②生体試料 サンプルシート'!K205="〇", 1,0)</f>
        <v>0</v>
      </c>
      <c r="I225" s="11">
        <f>IF('②生体試料 サンプルシート'!L205="〇", 1,0)</f>
        <v>0</v>
      </c>
      <c r="J225" s="11">
        <f>IF('②生体試料 サンプルシート'!M205="〇", 1,0)</f>
        <v>0</v>
      </c>
      <c r="K225" s="11">
        <f>IF('②生体試料 サンプルシート'!N205="〇", 1,0)</f>
        <v>0</v>
      </c>
      <c r="M225" s="11">
        <f t="shared" si="12"/>
        <v>0</v>
      </c>
      <c r="N225" s="11">
        <f t="shared" si="13"/>
        <v>0</v>
      </c>
      <c r="O225" s="11" t="e">
        <f>VLOOKUP('②生体試料 サンプルシート'!E205,$S$32:$T$40,2,FALSE)</f>
        <v>#N/A</v>
      </c>
      <c r="Q225" s="11" t="e">
        <f t="shared" si="14"/>
        <v>#N/A</v>
      </c>
    </row>
    <row r="226" spans="1:17" x14ac:dyDescent="0.15">
      <c r="A226" s="11">
        <f>'②生体試料 サンプルシート'!A206</f>
        <v>191</v>
      </c>
      <c r="C226" s="11">
        <f>IF('②生体試料 サンプルシート'!F206="〇", 1,0)</f>
        <v>0</v>
      </c>
      <c r="D226" s="11">
        <f>IF('②生体試料 サンプルシート'!G206="〇", 1,0)</f>
        <v>0</v>
      </c>
      <c r="E226" s="11">
        <f>IF('②生体試料 サンプルシート'!H206="〇", 1,0)</f>
        <v>0</v>
      </c>
      <c r="F226" s="11">
        <f>IF('②生体試料 サンプルシート'!I206="〇", 1,0)</f>
        <v>0</v>
      </c>
      <c r="G226" s="11">
        <f>IF('②生体試料 サンプルシート'!J206="〇", 1,0)</f>
        <v>0</v>
      </c>
      <c r="H226" s="11">
        <f>IF('②生体試料 サンプルシート'!K206="〇", 1,0)</f>
        <v>0</v>
      </c>
      <c r="I226" s="11">
        <f>IF('②生体試料 サンプルシート'!L206="〇", 1,0)</f>
        <v>0</v>
      </c>
      <c r="J226" s="11">
        <f>IF('②生体試料 サンプルシート'!M206="〇", 1,0)</f>
        <v>0</v>
      </c>
      <c r="K226" s="11">
        <f>IF('②生体試料 サンプルシート'!N206="〇", 1,0)</f>
        <v>0</v>
      </c>
      <c r="M226" s="11">
        <f t="shared" si="12"/>
        <v>0</v>
      </c>
      <c r="N226" s="11">
        <f t="shared" si="13"/>
        <v>0</v>
      </c>
      <c r="O226" s="11" t="e">
        <f>VLOOKUP('②生体試料 サンプルシート'!E206,$S$32:$T$40,2,FALSE)</f>
        <v>#N/A</v>
      </c>
      <c r="Q226" s="11" t="e">
        <f t="shared" si="14"/>
        <v>#N/A</v>
      </c>
    </row>
    <row r="227" spans="1:17" x14ac:dyDescent="0.15">
      <c r="A227" s="11">
        <f>'②生体試料 サンプルシート'!A207</f>
        <v>192</v>
      </c>
      <c r="C227" s="11">
        <f>IF('②生体試料 サンプルシート'!F207="〇", 1,0)</f>
        <v>0</v>
      </c>
      <c r="D227" s="11">
        <f>IF('②生体試料 サンプルシート'!G207="〇", 1,0)</f>
        <v>0</v>
      </c>
      <c r="E227" s="11">
        <f>IF('②生体試料 サンプルシート'!H207="〇", 1,0)</f>
        <v>0</v>
      </c>
      <c r="F227" s="11">
        <f>IF('②生体試料 サンプルシート'!I207="〇", 1,0)</f>
        <v>0</v>
      </c>
      <c r="G227" s="11">
        <f>IF('②生体試料 サンプルシート'!J207="〇", 1,0)</f>
        <v>0</v>
      </c>
      <c r="H227" s="11">
        <f>IF('②生体試料 サンプルシート'!K207="〇", 1,0)</f>
        <v>0</v>
      </c>
      <c r="I227" s="11">
        <f>IF('②生体試料 サンプルシート'!L207="〇", 1,0)</f>
        <v>0</v>
      </c>
      <c r="J227" s="11">
        <f>IF('②生体試料 サンプルシート'!M207="〇", 1,0)</f>
        <v>0</v>
      </c>
      <c r="K227" s="11">
        <f>IF('②生体試料 サンプルシート'!N207="〇", 1,0)</f>
        <v>0</v>
      </c>
      <c r="M227" s="11">
        <f t="shared" si="12"/>
        <v>0</v>
      </c>
      <c r="N227" s="11">
        <f t="shared" si="13"/>
        <v>0</v>
      </c>
      <c r="O227" s="11" t="e">
        <f>VLOOKUP('②生体試料 サンプルシート'!E207,$S$32:$T$40,2,FALSE)</f>
        <v>#N/A</v>
      </c>
      <c r="Q227" s="11" t="e">
        <f t="shared" si="14"/>
        <v>#N/A</v>
      </c>
    </row>
    <row r="228" spans="1:17" x14ac:dyDescent="0.15">
      <c r="A228" s="11">
        <f>'②生体試料 サンプルシート'!A208</f>
        <v>193</v>
      </c>
      <c r="C228" s="11">
        <f>IF('②生体試料 サンプルシート'!F208="〇", 1,0)</f>
        <v>0</v>
      </c>
      <c r="D228" s="11">
        <f>IF('②生体試料 サンプルシート'!G208="〇", 1,0)</f>
        <v>0</v>
      </c>
      <c r="E228" s="11">
        <f>IF('②生体試料 サンプルシート'!H208="〇", 1,0)</f>
        <v>0</v>
      </c>
      <c r="F228" s="11">
        <f>IF('②生体試料 サンプルシート'!I208="〇", 1,0)</f>
        <v>0</v>
      </c>
      <c r="G228" s="11">
        <f>IF('②生体試料 サンプルシート'!J208="〇", 1,0)</f>
        <v>0</v>
      </c>
      <c r="H228" s="11">
        <f>IF('②生体試料 サンプルシート'!K208="〇", 1,0)</f>
        <v>0</v>
      </c>
      <c r="I228" s="11">
        <f>IF('②生体試料 サンプルシート'!L208="〇", 1,0)</f>
        <v>0</v>
      </c>
      <c r="J228" s="11">
        <f>IF('②生体試料 サンプルシート'!M208="〇", 1,0)</f>
        <v>0</v>
      </c>
      <c r="K228" s="11">
        <f>IF('②生体試料 サンプルシート'!N208="〇", 1,0)</f>
        <v>0</v>
      </c>
      <c r="M228" s="11">
        <f t="shared" si="12"/>
        <v>0</v>
      </c>
      <c r="N228" s="11">
        <f t="shared" si="13"/>
        <v>0</v>
      </c>
      <c r="O228" s="11" t="e">
        <f>VLOOKUP('②生体試料 サンプルシート'!E208,$S$32:$T$40,2,FALSE)</f>
        <v>#N/A</v>
      </c>
      <c r="Q228" s="11" t="e">
        <f t="shared" si="14"/>
        <v>#N/A</v>
      </c>
    </row>
    <row r="229" spans="1:17" x14ac:dyDescent="0.15">
      <c r="A229" s="11">
        <f>'②生体試料 サンプルシート'!A209</f>
        <v>194</v>
      </c>
      <c r="C229" s="11">
        <f>IF('②生体試料 サンプルシート'!F209="〇", 1,0)</f>
        <v>0</v>
      </c>
      <c r="D229" s="11">
        <f>IF('②生体試料 サンプルシート'!G209="〇", 1,0)</f>
        <v>0</v>
      </c>
      <c r="E229" s="11">
        <f>IF('②生体試料 サンプルシート'!H209="〇", 1,0)</f>
        <v>0</v>
      </c>
      <c r="F229" s="11">
        <f>IF('②生体試料 サンプルシート'!I209="〇", 1,0)</f>
        <v>0</v>
      </c>
      <c r="G229" s="11">
        <f>IF('②生体試料 サンプルシート'!J209="〇", 1,0)</f>
        <v>0</v>
      </c>
      <c r="H229" s="11">
        <f>IF('②生体試料 サンプルシート'!K209="〇", 1,0)</f>
        <v>0</v>
      </c>
      <c r="I229" s="11">
        <f>IF('②生体試料 サンプルシート'!L209="〇", 1,0)</f>
        <v>0</v>
      </c>
      <c r="J229" s="11">
        <f>IF('②生体試料 サンプルシート'!M209="〇", 1,0)</f>
        <v>0</v>
      </c>
      <c r="K229" s="11">
        <f>IF('②生体試料 サンプルシート'!N209="〇", 1,0)</f>
        <v>0</v>
      </c>
      <c r="M229" s="11">
        <f t="shared" si="12"/>
        <v>0</v>
      </c>
      <c r="N229" s="11">
        <f t="shared" si="13"/>
        <v>0</v>
      </c>
      <c r="O229" s="11" t="e">
        <f>VLOOKUP('②生体試料 サンプルシート'!E209,$S$32:$T$40,2,FALSE)</f>
        <v>#N/A</v>
      </c>
      <c r="Q229" s="11" t="e">
        <f t="shared" si="14"/>
        <v>#N/A</v>
      </c>
    </row>
    <row r="230" spans="1:17" x14ac:dyDescent="0.15">
      <c r="A230" s="11">
        <f>'②生体試料 サンプルシート'!A210</f>
        <v>195</v>
      </c>
      <c r="C230" s="11">
        <f>IF('②生体試料 サンプルシート'!F210="〇", 1,0)</f>
        <v>0</v>
      </c>
      <c r="D230" s="11">
        <f>IF('②生体試料 サンプルシート'!G210="〇", 1,0)</f>
        <v>0</v>
      </c>
      <c r="E230" s="11">
        <f>IF('②生体試料 サンプルシート'!H210="〇", 1,0)</f>
        <v>0</v>
      </c>
      <c r="F230" s="11">
        <f>IF('②生体試料 サンプルシート'!I210="〇", 1,0)</f>
        <v>0</v>
      </c>
      <c r="G230" s="11">
        <f>IF('②生体試料 サンプルシート'!J210="〇", 1,0)</f>
        <v>0</v>
      </c>
      <c r="H230" s="11">
        <f>IF('②生体試料 サンプルシート'!K210="〇", 1,0)</f>
        <v>0</v>
      </c>
      <c r="I230" s="11">
        <f>IF('②生体試料 サンプルシート'!L210="〇", 1,0)</f>
        <v>0</v>
      </c>
      <c r="J230" s="11">
        <f>IF('②生体試料 サンプルシート'!M210="〇", 1,0)</f>
        <v>0</v>
      </c>
      <c r="K230" s="11">
        <f>IF('②生体試料 サンプルシート'!N210="〇", 1,0)</f>
        <v>0</v>
      </c>
      <c r="M230" s="11">
        <f t="shared" si="12"/>
        <v>0</v>
      </c>
      <c r="N230" s="11">
        <f t="shared" si="13"/>
        <v>0</v>
      </c>
      <c r="O230" s="11" t="e">
        <f>VLOOKUP('②生体試料 サンプルシート'!E210,$S$32:$T$40,2,FALSE)</f>
        <v>#N/A</v>
      </c>
      <c r="Q230" s="11" t="e">
        <f t="shared" si="14"/>
        <v>#N/A</v>
      </c>
    </row>
    <row r="231" spans="1:17" x14ac:dyDescent="0.15">
      <c r="A231" s="11">
        <f>'②生体試料 サンプルシート'!A211</f>
        <v>196</v>
      </c>
      <c r="C231" s="11">
        <f>IF('②生体試料 サンプルシート'!F211="〇", 1,0)</f>
        <v>0</v>
      </c>
      <c r="D231" s="11">
        <f>IF('②生体試料 サンプルシート'!G211="〇", 1,0)</f>
        <v>0</v>
      </c>
      <c r="E231" s="11">
        <f>IF('②生体試料 サンプルシート'!H211="〇", 1,0)</f>
        <v>0</v>
      </c>
      <c r="F231" s="11">
        <f>IF('②生体試料 サンプルシート'!I211="〇", 1,0)</f>
        <v>0</v>
      </c>
      <c r="G231" s="11">
        <f>IF('②生体試料 サンプルシート'!J211="〇", 1,0)</f>
        <v>0</v>
      </c>
      <c r="H231" s="11">
        <f>IF('②生体試料 サンプルシート'!K211="〇", 1,0)</f>
        <v>0</v>
      </c>
      <c r="I231" s="11">
        <f>IF('②生体試料 サンプルシート'!L211="〇", 1,0)</f>
        <v>0</v>
      </c>
      <c r="J231" s="11">
        <f>IF('②生体試料 サンプルシート'!M211="〇", 1,0)</f>
        <v>0</v>
      </c>
      <c r="K231" s="11">
        <f>IF('②生体試料 サンプルシート'!N211="〇", 1,0)</f>
        <v>0</v>
      </c>
      <c r="M231" s="11">
        <f t="shared" si="12"/>
        <v>0</v>
      </c>
      <c r="N231" s="11">
        <f t="shared" si="13"/>
        <v>0</v>
      </c>
      <c r="O231" s="11" t="e">
        <f>VLOOKUP('②生体試料 サンプルシート'!E211,$S$32:$T$40,2,FALSE)</f>
        <v>#N/A</v>
      </c>
      <c r="Q231" s="11" t="e">
        <f t="shared" si="14"/>
        <v>#N/A</v>
      </c>
    </row>
    <row r="232" spans="1:17" x14ac:dyDescent="0.15">
      <c r="A232" s="11">
        <f>'②生体試料 サンプルシート'!A212</f>
        <v>197</v>
      </c>
      <c r="C232" s="11">
        <f>IF('②生体試料 サンプルシート'!F212="〇", 1,0)</f>
        <v>0</v>
      </c>
      <c r="D232" s="11">
        <f>IF('②生体試料 サンプルシート'!G212="〇", 1,0)</f>
        <v>0</v>
      </c>
      <c r="E232" s="11">
        <f>IF('②生体試料 サンプルシート'!H212="〇", 1,0)</f>
        <v>0</v>
      </c>
      <c r="F232" s="11">
        <f>IF('②生体試料 サンプルシート'!I212="〇", 1,0)</f>
        <v>0</v>
      </c>
      <c r="G232" s="11">
        <f>IF('②生体試料 サンプルシート'!J212="〇", 1,0)</f>
        <v>0</v>
      </c>
      <c r="H232" s="11">
        <f>IF('②生体試料 サンプルシート'!K212="〇", 1,0)</f>
        <v>0</v>
      </c>
      <c r="I232" s="11">
        <f>IF('②生体試料 サンプルシート'!L212="〇", 1,0)</f>
        <v>0</v>
      </c>
      <c r="J232" s="11">
        <f>IF('②生体試料 サンプルシート'!M212="〇", 1,0)</f>
        <v>0</v>
      </c>
      <c r="K232" s="11">
        <f>IF('②生体試料 サンプルシート'!N212="〇", 1,0)</f>
        <v>0</v>
      </c>
      <c r="M232" s="11">
        <f t="shared" si="12"/>
        <v>0</v>
      </c>
      <c r="N232" s="11">
        <f t="shared" si="13"/>
        <v>0</v>
      </c>
      <c r="O232" s="11" t="e">
        <f>VLOOKUP('②生体試料 サンプルシート'!E212,$S$32:$T$40,2,FALSE)</f>
        <v>#N/A</v>
      </c>
      <c r="Q232" s="11" t="e">
        <f t="shared" si="14"/>
        <v>#N/A</v>
      </c>
    </row>
    <row r="233" spans="1:17" x14ac:dyDescent="0.15">
      <c r="A233" s="11">
        <f>'②生体試料 サンプルシート'!A213</f>
        <v>198</v>
      </c>
      <c r="C233" s="11">
        <f>IF('②生体試料 サンプルシート'!F213="〇", 1,0)</f>
        <v>0</v>
      </c>
      <c r="D233" s="11">
        <f>IF('②生体試料 サンプルシート'!G213="〇", 1,0)</f>
        <v>0</v>
      </c>
      <c r="E233" s="11">
        <f>IF('②生体試料 サンプルシート'!H213="〇", 1,0)</f>
        <v>0</v>
      </c>
      <c r="F233" s="11">
        <f>IF('②生体試料 サンプルシート'!I213="〇", 1,0)</f>
        <v>0</v>
      </c>
      <c r="G233" s="11">
        <f>IF('②生体試料 サンプルシート'!J213="〇", 1,0)</f>
        <v>0</v>
      </c>
      <c r="H233" s="11">
        <f>IF('②生体試料 サンプルシート'!K213="〇", 1,0)</f>
        <v>0</v>
      </c>
      <c r="I233" s="11">
        <f>IF('②生体試料 サンプルシート'!L213="〇", 1,0)</f>
        <v>0</v>
      </c>
      <c r="J233" s="11">
        <f>IF('②生体試料 サンプルシート'!M213="〇", 1,0)</f>
        <v>0</v>
      </c>
      <c r="K233" s="11">
        <f>IF('②生体試料 サンプルシート'!N213="〇", 1,0)</f>
        <v>0</v>
      </c>
      <c r="M233" s="11">
        <f t="shared" si="12"/>
        <v>0</v>
      </c>
      <c r="N233" s="11">
        <f t="shared" si="13"/>
        <v>0</v>
      </c>
      <c r="O233" s="11" t="e">
        <f>VLOOKUP('②生体試料 サンプルシート'!E213,$S$32:$T$40,2,FALSE)</f>
        <v>#N/A</v>
      </c>
      <c r="Q233" s="11" t="e">
        <f t="shared" si="14"/>
        <v>#N/A</v>
      </c>
    </row>
    <row r="234" spans="1:17" x14ac:dyDescent="0.15">
      <c r="A234" s="11">
        <f>'②生体試料 サンプルシート'!A214</f>
        <v>199</v>
      </c>
      <c r="C234" s="11">
        <f>IF('②生体試料 サンプルシート'!F214="〇", 1,0)</f>
        <v>0</v>
      </c>
      <c r="D234" s="11">
        <f>IF('②生体試料 サンプルシート'!G214="〇", 1,0)</f>
        <v>0</v>
      </c>
      <c r="E234" s="11">
        <f>IF('②生体試料 サンプルシート'!H214="〇", 1,0)</f>
        <v>0</v>
      </c>
      <c r="F234" s="11">
        <f>IF('②生体試料 サンプルシート'!I214="〇", 1,0)</f>
        <v>0</v>
      </c>
      <c r="G234" s="11">
        <f>IF('②生体試料 サンプルシート'!J214="〇", 1,0)</f>
        <v>0</v>
      </c>
      <c r="H234" s="11">
        <f>IF('②生体試料 サンプルシート'!K214="〇", 1,0)</f>
        <v>0</v>
      </c>
      <c r="I234" s="11">
        <f>IF('②生体試料 サンプルシート'!L214="〇", 1,0)</f>
        <v>0</v>
      </c>
      <c r="J234" s="11">
        <f>IF('②生体試料 サンプルシート'!M214="〇", 1,0)</f>
        <v>0</v>
      </c>
      <c r="K234" s="11">
        <f>IF('②生体試料 サンプルシート'!N214="〇", 1,0)</f>
        <v>0</v>
      </c>
      <c r="M234" s="11">
        <f t="shared" si="12"/>
        <v>0</v>
      </c>
      <c r="N234" s="11">
        <f t="shared" si="13"/>
        <v>0</v>
      </c>
      <c r="O234" s="11" t="e">
        <f>VLOOKUP('②生体試料 サンプルシート'!E214,$S$32:$T$40,2,FALSE)</f>
        <v>#N/A</v>
      </c>
      <c r="Q234" s="11" t="e">
        <f t="shared" si="14"/>
        <v>#N/A</v>
      </c>
    </row>
    <row r="235" spans="1:17" x14ac:dyDescent="0.15">
      <c r="A235" s="11">
        <f>'②生体試料 サンプルシート'!A215</f>
        <v>200</v>
      </c>
      <c r="C235" s="11">
        <f>IF('②生体試料 サンプルシート'!F215="〇", 1,0)</f>
        <v>0</v>
      </c>
      <c r="D235" s="11">
        <f>IF('②生体試料 サンプルシート'!G215="〇", 1,0)</f>
        <v>0</v>
      </c>
      <c r="E235" s="11">
        <f>IF('②生体試料 サンプルシート'!H215="〇", 1,0)</f>
        <v>0</v>
      </c>
      <c r="F235" s="11">
        <f>IF('②生体試料 サンプルシート'!I215="〇", 1,0)</f>
        <v>0</v>
      </c>
      <c r="G235" s="11">
        <f>IF('②生体試料 サンプルシート'!J215="〇", 1,0)</f>
        <v>0</v>
      </c>
      <c r="H235" s="11">
        <f>IF('②生体試料 サンプルシート'!K215="〇", 1,0)</f>
        <v>0</v>
      </c>
      <c r="I235" s="11">
        <f>IF('②生体試料 サンプルシート'!L215="〇", 1,0)</f>
        <v>0</v>
      </c>
      <c r="J235" s="11">
        <f>IF('②生体試料 サンプルシート'!M215="〇", 1,0)</f>
        <v>0</v>
      </c>
      <c r="K235" s="11">
        <f>IF('②生体試料 サンプルシート'!N215="〇", 1,0)</f>
        <v>0</v>
      </c>
      <c r="M235" s="11">
        <f t="shared" si="12"/>
        <v>0</v>
      </c>
      <c r="N235" s="11">
        <f t="shared" si="13"/>
        <v>0</v>
      </c>
      <c r="O235" s="11" t="e">
        <f>VLOOKUP('②生体試料 サンプルシート'!E215,$S$32:$T$40,2,FALSE)</f>
        <v>#N/A</v>
      </c>
      <c r="Q235" s="11" t="e">
        <f t="shared" si="14"/>
        <v>#N/A</v>
      </c>
    </row>
    <row r="236" spans="1:17" x14ac:dyDescent="0.15">
      <c r="A236" s="11">
        <f>'②生体試料 サンプルシート'!A216</f>
        <v>0</v>
      </c>
      <c r="C236" s="11">
        <f>IF('②生体試料 サンプルシート'!F216="〇", 1,0)</f>
        <v>0</v>
      </c>
      <c r="D236" s="11">
        <f>IF('②生体試料 サンプルシート'!G216="〇", 1,0)</f>
        <v>0</v>
      </c>
      <c r="E236" s="11">
        <f>IF('②生体試料 サンプルシート'!H216="〇", 1,0)</f>
        <v>0</v>
      </c>
      <c r="F236" s="11">
        <f>IF('②生体試料 サンプルシート'!I216="〇", 1,0)</f>
        <v>0</v>
      </c>
      <c r="G236" s="11">
        <f>IF('②生体試料 サンプルシート'!J216="〇", 1,0)</f>
        <v>0</v>
      </c>
      <c r="H236" s="11">
        <f>IF('②生体試料 サンプルシート'!K216="〇", 1,0)</f>
        <v>0</v>
      </c>
      <c r="I236" s="11">
        <f>IF('②生体試料 サンプルシート'!L216="〇", 1,0)</f>
        <v>0</v>
      </c>
      <c r="J236" s="11">
        <f>IF('②生体試料 サンプルシート'!M216="〇", 1,0)</f>
        <v>0</v>
      </c>
      <c r="K236" s="11">
        <f>IF('②生体試料 サンプルシート'!N216="〇", 1,0)</f>
        <v>0</v>
      </c>
      <c r="M236" s="11">
        <f t="shared" si="12"/>
        <v>0</v>
      </c>
      <c r="N236" s="11">
        <f t="shared" si="13"/>
        <v>0</v>
      </c>
      <c r="O236" s="11" t="e">
        <f>VLOOKUP('②生体試料 サンプルシート'!E216,$S$32:$T$40,2,FALSE)</f>
        <v>#N/A</v>
      </c>
      <c r="Q236" s="11" t="e">
        <f t="shared" si="14"/>
        <v>#N/A</v>
      </c>
    </row>
    <row r="237" spans="1:17" x14ac:dyDescent="0.15">
      <c r="A237" s="11">
        <f>'②生体試料 サンプルシート'!A217</f>
        <v>0</v>
      </c>
      <c r="C237" s="11">
        <f>IF('②生体試料 サンプルシート'!F217="〇", 1,0)</f>
        <v>0</v>
      </c>
      <c r="D237" s="11">
        <f>IF('②生体試料 サンプルシート'!G217="〇", 1,0)</f>
        <v>0</v>
      </c>
      <c r="E237" s="11">
        <f>IF('②生体試料 サンプルシート'!H217="〇", 1,0)</f>
        <v>0</v>
      </c>
      <c r="F237" s="11">
        <f>IF('②生体試料 サンプルシート'!I217="〇", 1,0)</f>
        <v>0</v>
      </c>
      <c r="G237" s="11">
        <f>IF('②生体試料 サンプルシート'!J217="〇", 1,0)</f>
        <v>0</v>
      </c>
      <c r="H237" s="11">
        <f>IF('②生体試料 サンプルシート'!K217="〇", 1,0)</f>
        <v>0</v>
      </c>
      <c r="I237" s="11">
        <f>IF('②生体試料 サンプルシート'!L217="〇", 1,0)</f>
        <v>0</v>
      </c>
      <c r="J237" s="11">
        <f>IF('②生体試料 サンプルシート'!M217="〇", 1,0)</f>
        <v>0</v>
      </c>
      <c r="K237" s="11">
        <f>IF('②生体試料 サンプルシート'!N217="〇", 1,0)</f>
        <v>0</v>
      </c>
      <c r="M237" s="11">
        <f t="shared" si="12"/>
        <v>0</v>
      </c>
      <c r="N237" s="11">
        <f t="shared" si="13"/>
        <v>0</v>
      </c>
      <c r="O237" s="11" t="e">
        <f>VLOOKUP('②生体試料 サンプルシート'!E217,$S$32:$T$40,2,FALSE)</f>
        <v>#N/A</v>
      </c>
      <c r="Q237" s="11" t="e">
        <f t="shared" si="14"/>
        <v>#N/A</v>
      </c>
    </row>
    <row r="238" spans="1:17" x14ac:dyDescent="0.15">
      <c r="A238" s="11">
        <f>'②生体試料 サンプルシート'!A218</f>
        <v>0</v>
      </c>
      <c r="C238" s="11">
        <f>IF('②生体試料 サンプルシート'!F218="〇", 1,0)</f>
        <v>0</v>
      </c>
      <c r="D238" s="11">
        <f>IF('②生体試料 サンプルシート'!G218="〇", 1,0)</f>
        <v>0</v>
      </c>
      <c r="E238" s="11">
        <f>IF('②生体試料 サンプルシート'!H218="〇", 1,0)</f>
        <v>0</v>
      </c>
      <c r="F238" s="11">
        <f>IF('②生体試料 サンプルシート'!I218="〇", 1,0)</f>
        <v>0</v>
      </c>
      <c r="G238" s="11">
        <f>IF('②生体試料 サンプルシート'!J218="〇", 1,0)</f>
        <v>0</v>
      </c>
      <c r="H238" s="11">
        <f>IF('②生体試料 サンプルシート'!K218="〇", 1,0)</f>
        <v>0</v>
      </c>
      <c r="I238" s="11">
        <f>IF('②生体試料 サンプルシート'!L218="〇", 1,0)</f>
        <v>0</v>
      </c>
      <c r="J238" s="11">
        <f>IF('②生体試料 サンプルシート'!M218="〇", 1,0)</f>
        <v>0</v>
      </c>
      <c r="K238" s="11">
        <f>IF('②生体試料 サンプルシート'!N218="〇", 1,0)</f>
        <v>0</v>
      </c>
      <c r="M238" s="11">
        <f t="shared" si="12"/>
        <v>0</v>
      </c>
      <c r="N238" s="11">
        <f t="shared" si="13"/>
        <v>0</v>
      </c>
      <c r="O238" s="11" t="e">
        <f>VLOOKUP('②生体試料 サンプルシート'!E218,$S$32:$T$40,2,FALSE)</f>
        <v>#N/A</v>
      </c>
      <c r="Q238" s="11" t="e">
        <f t="shared" si="14"/>
        <v>#N/A</v>
      </c>
    </row>
    <row r="239" spans="1:17" x14ac:dyDescent="0.15">
      <c r="A239" s="11">
        <f>'②生体試料 サンプルシート'!A219</f>
        <v>0</v>
      </c>
      <c r="C239" s="11">
        <f>IF('②生体試料 サンプルシート'!F219="〇", 1,0)</f>
        <v>0</v>
      </c>
      <c r="D239" s="11">
        <f>IF('②生体試料 サンプルシート'!G219="〇", 1,0)</f>
        <v>0</v>
      </c>
      <c r="E239" s="11">
        <f>IF('②生体試料 サンプルシート'!H219="〇", 1,0)</f>
        <v>0</v>
      </c>
      <c r="F239" s="11">
        <f>IF('②生体試料 サンプルシート'!I219="〇", 1,0)</f>
        <v>0</v>
      </c>
      <c r="G239" s="11">
        <f>IF('②生体試料 サンプルシート'!J219="〇", 1,0)</f>
        <v>0</v>
      </c>
      <c r="H239" s="11">
        <f>IF('②生体試料 サンプルシート'!K219="〇", 1,0)</f>
        <v>0</v>
      </c>
      <c r="I239" s="11">
        <f>IF('②生体試料 サンプルシート'!L219="〇", 1,0)</f>
        <v>0</v>
      </c>
      <c r="J239" s="11">
        <f>IF('②生体試料 サンプルシート'!M219="〇", 1,0)</f>
        <v>0</v>
      </c>
      <c r="K239" s="11">
        <f>IF('②生体試料 サンプルシート'!N219="〇", 1,0)</f>
        <v>0</v>
      </c>
      <c r="M239" s="11">
        <f t="shared" si="12"/>
        <v>0</v>
      </c>
      <c r="N239" s="11">
        <f t="shared" si="13"/>
        <v>0</v>
      </c>
      <c r="O239" s="11" t="e">
        <f>VLOOKUP('②生体試料 サンプルシート'!E219,$S$32:$T$40,2,FALSE)</f>
        <v>#N/A</v>
      </c>
      <c r="Q239" s="11" t="e">
        <f t="shared" si="14"/>
        <v>#N/A</v>
      </c>
    </row>
    <row r="240" spans="1:17" x14ac:dyDescent="0.15">
      <c r="A240" s="11">
        <f>'②生体試料 サンプルシート'!A220</f>
        <v>0</v>
      </c>
      <c r="C240" s="11">
        <f>IF('②生体試料 サンプルシート'!F220="〇", 1,0)</f>
        <v>0</v>
      </c>
      <c r="D240" s="11">
        <f>IF('②生体試料 サンプルシート'!G220="〇", 1,0)</f>
        <v>0</v>
      </c>
      <c r="E240" s="11">
        <f>IF('②生体試料 サンプルシート'!H220="〇", 1,0)</f>
        <v>0</v>
      </c>
      <c r="F240" s="11">
        <f>IF('②生体試料 サンプルシート'!I220="〇", 1,0)</f>
        <v>0</v>
      </c>
      <c r="G240" s="11">
        <f>IF('②生体試料 サンプルシート'!J220="〇", 1,0)</f>
        <v>0</v>
      </c>
      <c r="H240" s="11">
        <f>IF('②生体試料 サンプルシート'!K220="〇", 1,0)</f>
        <v>0</v>
      </c>
      <c r="I240" s="11">
        <f>IF('②生体試料 サンプルシート'!L220="〇", 1,0)</f>
        <v>0</v>
      </c>
      <c r="J240" s="11">
        <f>IF('②生体試料 サンプルシート'!M220="〇", 1,0)</f>
        <v>0</v>
      </c>
      <c r="K240" s="11">
        <f>IF('②生体試料 サンプルシート'!N220="〇", 1,0)</f>
        <v>0</v>
      </c>
      <c r="M240" s="11">
        <f t="shared" si="12"/>
        <v>0</v>
      </c>
      <c r="N240" s="11">
        <f t="shared" si="13"/>
        <v>0</v>
      </c>
      <c r="O240" s="11" t="e">
        <f>VLOOKUP('②生体試料 サンプルシート'!E220,$S$32:$T$40,2,FALSE)</f>
        <v>#N/A</v>
      </c>
      <c r="Q240" s="11" t="e">
        <f t="shared" si="14"/>
        <v>#N/A</v>
      </c>
    </row>
    <row r="241" spans="1:17" x14ac:dyDescent="0.15">
      <c r="A241" s="11">
        <f>'②生体試料 サンプルシート'!A221</f>
        <v>0</v>
      </c>
      <c r="C241" s="11">
        <f>IF('②生体試料 サンプルシート'!F221="〇", 1,0)</f>
        <v>0</v>
      </c>
      <c r="D241" s="11">
        <f>IF('②生体試料 サンプルシート'!G221="〇", 1,0)</f>
        <v>0</v>
      </c>
      <c r="E241" s="11">
        <f>IF('②生体試料 サンプルシート'!H221="〇", 1,0)</f>
        <v>0</v>
      </c>
      <c r="F241" s="11">
        <f>IF('②生体試料 サンプルシート'!I221="〇", 1,0)</f>
        <v>0</v>
      </c>
      <c r="G241" s="11">
        <f>IF('②生体試料 サンプルシート'!J221="〇", 1,0)</f>
        <v>0</v>
      </c>
      <c r="H241" s="11">
        <f>IF('②生体試料 サンプルシート'!K221="〇", 1,0)</f>
        <v>0</v>
      </c>
      <c r="I241" s="11">
        <f>IF('②生体試料 サンプルシート'!L221="〇", 1,0)</f>
        <v>0</v>
      </c>
      <c r="J241" s="11">
        <f>IF('②生体試料 サンプルシート'!M221="〇", 1,0)</f>
        <v>0</v>
      </c>
      <c r="K241" s="11">
        <f>IF('②生体試料 サンプルシート'!N221="〇", 1,0)</f>
        <v>0</v>
      </c>
      <c r="M241" s="11">
        <f t="shared" si="12"/>
        <v>0</v>
      </c>
      <c r="N241" s="11">
        <f t="shared" si="13"/>
        <v>0</v>
      </c>
      <c r="O241" s="11" t="e">
        <f>VLOOKUP('②生体試料 サンプルシート'!E221,$S$32:$T$40,2,FALSE)</f>
        <v>#N/A</v>
      </c>
      <c r="Q241" s="11" t="e">
        <f t="shared" si="14"/>
        <v>#N/A</v>
      </c>
    </row>
    <row r="242" spans="1:17" x14ac:dyDescent="0.15">
      <c r="A242" s="11">
        <f>'②生体試料 サンプルシート'!A222</f>
        <v>0</v>
      </c>
      <c r="C242" s="11">
        <f>IF('②生体試料 サンプルシート'!F222="〇", 1,0)</f>
        <v>0</v>
      </c>
      <c r="D242" s="11">
        <f>IF('②生体試料 サンプルシート'!G222="〇", 1,0)</f>
        <v>0</v>
      </c>
      <c r="E242" s="11">
        <f>IF('②生体試料 サンプルシート'!H222="〇", 1,0)</f>
        <v>0</v>
      </c>
      <c r="F242" s="11">
        <f>IF('②生体試料 サンプルシート'!I222="〇", 1,0)</f>
        <v>0</v>
      </c>
      <c r="G242" s="11">
        <f>IF('②生体試料 サンプルシート'!J222="〇", 1,0)</f>
        <v>0</v>
      </c>
      <c r="H242" s="11">
        <f>IF('②生体試料 サンプルシート'!K222="〇", 1,0)</f>
        <v>0</v>
      </c>
      <c r="I242" s="11">
        <f>IF('②生体試料 サンプルシート'!L222="〇", 1,0)</f>
        <v>0</v>
      </c>
      <c r="J242" s="11">
        <f>IF('②生体試料 サンプルシート'!M222="〇", 1,0)</f>
        <v>0</v>
      </c>
      <c r="K242" s="11">
        <f>IF('②生体試料 サンプルシート'!N222="〇", 1,0)</f>
        <v>0</v>
      </c>
      <c r="M242" s="11">
        <f t="shared" si="12"/>
        <v>0</v>
      </c>
      <c r="N242" s="11">
        <f t="shared" si="13"/>
        <v>0</v>
      </c>
      <c r="O242" s="11" t="e">
        <f>VLOOKUP('②生体試料 サンプルシート'!E222,$S$32:$T$40,2,FALSE)</f>
        <v>#N/A</v>
      </c>
      <c r="Q242" s="11" t="e">
        <f t="shared" si="14"/>
        <v>#N/A</v>
      </c>
    </row>
    <row r="243" spans="1:17" x14ac:dyDescent="0.15">
      <c r="A243" s="11">
        <f>'②生体試料 サンプルシート'!A223</f>
        <v>0</v>
      </c>
      <c r="C243" s="11">
        <f>IF('②生体試料 サンプルシート'!F223="〇", 1,0)</f>
        <v>0</v>
      </c>
      <c r="D243" s="11">
        <f>IF('②生体試料 サンプルシート'!G223="〇", 1,0)</f>
        <v>0</v>
      </c>
      <c r="E243" s="11">
        <f>IF('②生体試料 サンプルシート'!H223="〇", 1,0)</f>
        <v>0</v>
      </c>
      <c r="F243" s="11">
        <f>IF('②生体試料 サンプルシート'!I223="〇", 1,0)</f>
        <v>0</v>
      </c>
      <c r="G243" s="11">
        <f>IF('②生体試料 サンプルシート'!J223="〇", 1,0)</f>
        <v>0</v>
      </c>
      <c r="H243" s="11">
        <f>IF('②生体試料 サンプルシート'!K223="〇", 1,0)</f>
        <v>0</v>
      </c>
      <c r="I243" s="11">
        <f>IF('②生体試料 サンプルシート'!L223="〇", 1,0)</f>
        <v>0</v>
      </c>
      <c r="J243" s="11">
        <f>IF('②生体試料 サンプルシート'!M223="〇", 1,0)</f>
        <v>0</v>
      </c>
      <c r="K243" s="11">
        <f>IF('②生体試料 サンプルシート'!N223="〇", 1,0)</f>
        <v>0</v>
      </c>
      <c r="M243" s="11">
        <f t="shared" si="12"/>
        <v>0</v>
      </c>
      <c r="N243" s="11">
        <f t="shared" si="13"/>
        <v>0</v>
      </c>
      <c r="O243" s="11" t="e">
        <f>VLOOKUP('②生体試料 サンプルシート'!E223,$S$32:$T$40,2,FALSE)</f>
        <v>#N/A</v>
      </c>
      <c r="Q243" s="11" t="e">
        <f t="shared" si="14"/>
        <v>#N/A</v>
      </c>
    </row>
    <row r="244" spans="1:17" x14ac:dyDescent="0.15">
      <c r="A244" s="11">
        <f>'②生体試料 サンプルシート'!A224</f>
        <v>0</v>
      </c>
      <c r="C244" s="11">
        <f>IF('②生体試料 サンプルシート'!F224="〇", 1,0)</f>
        <v>0</v>
      </c>
      <c r="D244" s="11">
        <f>IF('②生体試料 サンプルシート'!G224="〇", 1,0)</f>
        <v>0</v>
      </c>
      <c r="E244" s="11">
        <f>IF('②生体試料 サンプルシート'!H224="〇", 1,0)</f>
        <v>0</v>
      </c>
      <c r="F244" s="11">
        <f>IF('②生体試料 サンプルシート'!I224="〇", 1,0)</f>
        <v>0</v>
      </c>
      <c r="G244" s="11">
        <f>IF('②生体試料 サンプルシート'!J224="〇", 1,0)</f>
        <v>0</v>
      </c>
      <c r="H244" s="11">
        <f>IF('②生体試料 サンプルシート'!K224="〇", 1,0)</f>
        <v>0</v>
      </c>
      <c r="I244" s="11">
        <f>IF('②生体試料 サンプルシート'!L224="〇", 1,0)</f>
        <v>0</v>
      </c>
      <c r="J244" s="11">
        <f>IF('②生体試料 サンプルシート'!M224="〇", 1,0)</f>
        <v>0</v>
      </c>
      <c r="K244" s="11">
        <f>IF('②生体試料 サンプルシート'!N224="〇", 1,0)</f>
        <v>0</v>
      </c>
      <c r="M244" s="11">
        <f t="shared" si="12"/>
        <v>0</v>
      </c>
      <c r="N244" s="11">
        <f t="shared" si="13"/>
        <v>0</v>
      </c>
      <c r="O244" s="11" t="e">
        <f>VLOOKUP('②生体試料 サンプルシート'!E224,$S$32:$T$40,2,FALSE)</f>
        <v>#N/A</v>
      </c>
      <c r="Q244" s="11" t="e">
        <f t="shared" si="14"/>
        <v>#N/A</v>
      </c>
    </row>
    <row r="245" spans="1:17" x14ac:dyDescent="0.15">
      <c r="A245" s="11">
        <f>'②生体試料 サンプルシート'!A225</f>
        <v>0</v>
      </c>
      <c r="C245" s="11">
        <f>IF('②生体試料 サンプルシート'!F225="〇", 1,0)</f>
        <v>0</v>
      </c>
      <c r="D245" s="11">
        <f>IF('②生体試料 サンプルシート'!G225="〇", 1,0)</f>
        <v>0</v>
      </c>
      <c r="E245" s="11">
        <f>IF('②生体試料 サンプルシート'!H225="〇", 1,0)</f>
        <v>0</v>
      </c>
      <c r="F245" s="11">
        <f>IF('②生体試料 サンプルシート'!I225="〇", 1,0)</f>
        <v>0</v>
      </c>
      <c r="G245" s="11">
        <f>IF('②生体試料 サンプルシート'!J225="〇", 1,0)</f>
        <v>0</v>
      </c>
      <c r="H245" s="11">
        <f>IF('②生体試料 サンプルシート'!K225="〇", 1,0)</f>
        <v>0</v>
      </c>
      <c r="I245" s="11">
        <f>IF('②生体試料 サンプルシート'!L225="〇", 1,0)</f>
        <v>0</v>
      </c>
      <c r="J245" s="11">
        <f>IF('②生体試料 サンプルシート'!M225="〇", 1,0)</f>
        <v>0</v>
      </c>
      <c r="K245" s="11">
        <f>IF('②生体試料 サンプルシート'!N225="〇", 1,0)</f>
        <v>0</v>
      </c>
      <c r="M245" s="11">
        <f t="shared" si="12"/>
        <v>0</v>
      </c>
      <c r="N245" s="11">
        <f t="shared" si="13"/>
        <v>0</v>
      </c>
      <c r="O245" s="11" t="e">
        <f>VLOOKUP('②生体試料 サンプルシート'!E225,$S$32:$T$40,2,FALSE)</f>
        <v>#N/A</v>
      </c>
      <c r="Q245" s="11" t="e">
        <f t="shared" si="14"/>
        <v>#N/A</v>
      </c>
    </row>
    <row r="246" spans="1:17" x14ac:dyDescent="0.15">
      <c r="A246" s="11">
        <f>'②生体試料 サンプルシート'!A226</f>
        <v>0</v>
      </c>
      <c r="C246" s="11">
        <f>IF('②生体試料 サンプルシート'!F226="〇", 1,0)</f>
        <v>0</v>
      </c>
      <c r="D246" s="11">
        <f>IF('②生体試料 サンプルシート'!G226="〇", 1,0)</f>
        <v>0</v>
      </c>
      <c r="E246" s="11">
        <f>IF('②生体試料 サンプルシート'!H226="〇", 1,0)</f>
        <v>0</v>
      </c>
      <c r="F246" s="11">
        <f>IF('②生体試料 サンプルシート'!I226="〇", 1,0)</f>
        <v>0</v>
      </c>
      <c r="G246" s="11">
        <f>IF('②生体試料 サンプルシート'!J226="〇", 1,0)</f>
        <v>0</v>
      </c>
      <c r="H246" s="11">
        <f>IF('②生体試料 サンプルシート'!K226="〇", 1,0)</f>
        <v>0</v>
      </c>
      <c r="I246" s="11">
        <f>IF('②生体試料 サンプルシート'!L226="〇", 1,0)</f>
        <v>0</v>
      </c>
      <c r="J246" s="11">
        <f>IF('②生体試料 サンプルシート'!M226="〇", 1,0)</f>
        <v>0</v>
      </c>
      <c r="K246" s="11">
        <f>IF('②生体試料 サンプルシート'!N226="〇", 1,0)</f>
        <v>0</v>
      </c>
      <c r="M246" s="11">
        <f t="shared" si="12"/>
        <v>0</v>
      </c>
      <c r="N246" s="11">
        <f t="shared" si="13"/>
        <v>0</v>
      </c>
      <c r="O246" s="11" t="e">
        <f>VLOOKUP('②生体試料 サンプルシート'!E226,$S$32:$T$40,2,FALSE)</f>
        <v>#N/A</v>
      </c>
      <c r="Q246" s="11" t="e">
        <f t="shared" si="14"/>
        <v>#N/A</v>
      </c>
    </row>
    <row r="247" spans="1:17" x14ac:dyDescent="0.15">
      <c r="A247" s="11">
        <f>'②生体試料 サンプルシート'!A227</f>
        <v>0</v>
      </c>
      <c r="C247" s="11">
        <f>IF('②生体試料 サンプルシート'!F227="〇", 1,0)</f>
        <v>0</v>
      </c>
      <c r="D247" s="11">
        <f>IF('②生体試料 サンプルシート'!G227="〇", 1,0)</f>
        <v>0</v>
      </c>
      <c r="E247" s="11">
        <f>IF('②生体試料 サンプルシート'!H227="〇", 1,0)</f>
        <v>0</v>
      </c>
      <c r="F247" s="11">
        <f>IF('②生体試料 サンプルシート'!I227="〇", 1,0)</f>
        <v>0</v>
      </c>
      <c r="G247" s="11">
        <f>IF('②生体試料 サンプルシート'!J227="〇", 1,0)</f>
        <v>0</v>
      </c>
      <c r="H247" s="11">
        <f>IF('②生体試料 サンプルシート'!K227="〇", 1,0)</f>
        <v>0</v>
      </c>
      <c r="I247" s="11">
        <f>IF('②生体試料 サンプルシート'!L227="〇", 1,0)</f>
        <v>0</v>
      </c>
      <c r="J247" s="11">
        <f>IF('②生体試料 サンプルシート'!M227="〇", 1,0)</f>
        <v>0</v>
      </c>
      <c r="K247" s="11">
        <f>IF('②生体試料 サンプルシート'!N227="〇", 1,0)</f>
        <v>0</v>
      </c>
      <c r="M247" s="11">
        <f t="shared" ref="M247:M310" si="15">SUM(C247:G247)</f>
        <v>0</v>
      </c>
      <c r="N247" s="11">
        <f t="shared" ref="N247:N310" si="16">SUM(H247:K247)</f>
        <v>0</v>
      </c>
      <c r="O247" s="11" t="e">
        <f>VLOOKUP('②生体試料 サンプルシート'!E227,$S$32:$T$40,2,FALSE)</f>
        <v>#N/A</v>
      </c>
      <c r="Q247" s="11" t="e">
        <f t="shared" ref="Q247:Q310" si="17">M247*N247*O247</f>
        <v>#N/A</v>
      </c>
    </row>
    <row r="248" spans="1:17" x14ac:dyDescent="0.15">
      <c r="A248" s="11">
        <f>'②生体試料 サンプルシート'!A228</f>
        <v>0</v>
      </c>
      <c r="C248" s="11">
        <f>IF('②生体試料 サンプルシート'!F228="〇", 1,0)</f>
        <v>0</v>
      </c>
      <c r="D248" s="11">
        <f>IF('②生体試料 サンプルシート'!G228="〇", 1,0)</f>
        <v>0</v>
      </c>
      <c r="E248" s="11">
        <f>IF('②生体試料 サンプルシート'!H228="〇", 1,0)</f>
        <v>0</v>
      </c>
      <c r="F248" s="11">
        <f>IF('②生体試料 サンプルシート'!I228="〇", 1,0)</f>
        <v>0</v>
      </c>
      <c r="G248" s="11">
        <f>IF('②生体試料 サンプルシート'!J228="〇", 1,0)</f>
        <v>0</v>
      </c>
      <c r="H248" s="11">
        <f>IF('②生体試料 サンプルシート'!K228="〇", 1,0)</f>
        <v>0</v>
      </c>
      <c r="I248" s="11">
        <f>IF('②生体試料 サンプルシート'!L228="〇", 1,0)</f>
        <v>0</v>
      </c>
      <c r="J248" s="11">
        <f>IF('②生体試料 サンプルシート'!M228="〇", 1,0)</f>
        <v>0</v>
      </c>
      <c r="K248" s="11">
        <f>IF('②生体試料 サンプルシート'!N228="〇", 1,0)</f>
        <v>0</v>
      </c>
      <c r="M248" s="11">
        <f t="shared" si="15"/>
        <v>0</v>
      </c>
      <c r="N248" s="11">
        <f t="shared" si="16"/>
        <v>0</v>
      </c>
      <c r="O248" s="11" t="e">
        <f>VLOOKUP('②生体試料 サンプルシート'!E228,$S$32:$T$40,2,FALSE)</f>
        <v>#N/A</v>
      </c>
      <c r="Q248" s="11" t="e">
        <f t="shared" si="17"/>
        <v>#N/A</v>
      </c>
    </row>
    <row r="249" spans="1:17" x14ac:dyDescent="0.15">
      <c r="A249" s="11">
        <f>'②生体試料 サンプルシート'!A229</f>
        <v>0</v>
      </c>
      <c r="C249" s="11">
        <f>IF('②生体試料 サンプルシート'!F229="〇", 1,0)</f>
        <v>0</v>
      </c>
      <c r="D249" s="11">
        <f>IF('②生体試料 サンプルシート'!G229="〇", 1,0)</f>
        <v>0</v>
      </c>
      <c r="E249" s="11">
        <f>IF('②生体試料 サンプルシート'!H229="〇", 1,0)</f>
        <v>0</v>
      </c>
      <c r="F249" s="11">
        <f>IF('②生体試料 サンプルシート'!I229="〇", 1,0)</f>
        <v>0</v>
      </c>
      <c r="G249" s="11">
        <f>IF('②生体試料 サンプルシート'!J229="〇", 1,0)</f>
        <v>0</v>
      </c>
      <c r="H249" s="11">
        <f>IF('②生体試料 サンプルシート'!K229="〇", 1,0)</f>
        <v>0</v>
      </c>
      <c r="I249" s="11">
        <f>IF('②生体試料 サンプルシート'!L229="〇", 1,0)</f>
        <v>0</v>
      </c>
      <c r="J249" s="11">
        <f>IF('②生体試料 サンプルシート'!M229="〇", 1,0)</f>
        <v>0</v>
      </c>
      <c r="K249" s="11">
        <f>IF('②生体試料 サンプルシート'!N229="〇", 1,0)</f>
        <v>0</v>
      </c>
      <c r="M249" s="11">
        <f t="shared" si="15"/>
        <v>0</v>
      </c>
      <c r="N249" s="11">
        <f t="shared" si="16"/>
        <v>0</v>
      </c>
      <c r="O249" s="11" t="e">
        <f>VLOOKUP('②生体試料 サンプルシート'!E229,$S$32:$T$40,2,FALSE)</f>
        <v>#N/A</v>
      </c>
      <c r="Q249" s="11" t="e">
        <f t="shared" si="17"/>
        <v>#N/A</v>
      </c>
    </row>
    <row r="250" spans="1:17" x14ac:dyDescent="0.15">
      <c r="A250" s="11">
        <f>'②生体試料 サンプルシート'!A230</f>
        <v>0</v>
      </c>
      <c r="C250" s="11">
        <f>IF('②生体試料 サンプルシート'!F230="〇", 1,0)</f>
        <v>0</v>
      </c>
      <c r="D250" s="11">
        <f>IF('②生体試料 サンプルシート'!G230="〇", 1,0)</f>
        <v>0</v>
      </c>
      <c r="E250" s="11">
        <f>IF('②生体試料 サンプルシート'!H230="〇", 1,0)</f>
        <v>0</v>
      </c>
      <c r="F250" s="11">
        <f>IF('②生体試料 サンプルシート'!I230="〇", 1,0)</f>
        <v>0</v>
      </c>
      <c r="G250" s="11">
        <f>IF('②生体試料 サンプルシート'!J230="〇", 1,0)</f>
        <v>0</v>
      </c>
      <c r="H250" s="11">
        <f>IF('②生体試料 サンプルシート'!K230="〇", 1,0)</f>
        <v>0</v>
      </c>
      <c r="I250" s="11">
        <f>IF('②生体試料 サンプルシート'!L230="〇", 1,0)</f>
        <v>0</v>
      </c>
      <c r="J250" s="11">
        <f>IF('②生体試料 サンプルシート'!M230="〇", 1,0)</f>
        <v>0</v>
      </c>
      <c r="K250" s="11">
        <f>IF('②生体試料 サンプルシート'!N230="〇", 1,0)</f>
        <v>0</v>
      </c>
      <c r="M250" s="11">
        <f t="shared" si="15"/>
        <v>0</v>
      </c>
      <c r="N250" s="11">
        <f t="shared" si="16"/>
        <v>0</v>
      </c>
      <c r="O250" s="11" t="e">
        <f>VLOOKUP('②生体試料 サンプルシート'!E230,$S$32:$T$40,2,FALSE)</f>
        <v>#N/A</v>
      </c>
      <c r="Q250" s="11" t="e">
        <f t="shared" si="17"/>
        <v>#N/A</v>
      </c>
    </row>
    <row r="251" spans="1:17" x14ac:dyDescent="0.15">
      <c r="A251" s="11">
        <f>'②生体試料 サンプルシート'!A231</f>
        <v>0</v>
      </c>
      <c r="C251" s="11">
        <f>IF('②生体試料 サンプルシート'!F231="〇", 1,0)</f>
        <v>0</v>
      </c>
      <c r="D251" s="11">
        <f>IF('②生体試料 サンプルシート'!G231="〇", 1,0)</f>
        <v>0</v>
      </c>
      <c r="E251" s="11">
        <f>IF('②生体試料 サンプルシート'!H231="〇", 1,0)</f>
        <v>0</v>
      </c>
      <c r="F251" s="11">
        <f>IF('②生体試料 サンプルシート'!I231="〇", 1,0)</f>
        <v>0</v>
      </c>
      <c r="G251" s="11">
        <f>IF('②生体試料 サンプルシート'!J231="〇", 1,0)</f>
        <v>0</v>
      </c>
      <c r="H251" s="11">
        <f>IF('②生体試料 サンプルシート'!K231="〇", 1,0)</f>
        <v>0</v>
      </c>
      <c r="I251" s="11">
        <f>IF('②生体試料 サンプルシート'!L231="〇", 1,0)</f>
        <v>0</v>
      </c>
      <c r="J251" s="11">
        <f>IF('②生体試料 サンプルシート'!M231="〇", 1,0)</f>
        <v>0</v>
      </c>
      <c r="K251" s="11">
        <f>IF('②生体試料 サンプルシート'!N231="〇", 1,0)</f>
        <v>0</v>
      </c>
      <c r="M251" s="11">
        <f t="shared" si="15"/>
        <v>0</v>
      </c>
      <c r="N251" s="11">
        <f t="shared" si="16"/>
        <v>0</v>
      </c>
      <c r="O251" s="11" t="e">
        <f>VLOOKUP('②生体試料 サンプルシート'!E231,$S$32:$T$40,2,FALSE)</f>
        <v>#N/A</v>
      </c>
      <c r="Q251" s="11" t="e">
        <f t="shared" si="17"/>
        <v>#N/A</v>
      </c>
    </row>
    <row r="252" spans="1:17" x14ac:dyDescent="0.15">
      <c r="A252" s="11">
        <f>'②生体試料 サンプルシート'!A232</f>
        <v>0</v>
      </c>
      <c r="C252" s="11">
        <f>IF('②生体試料 サンプルシート'!F232="〇", 1,0)</f>
        <v>0</v>
      </c>
      <c r="D252" s="11">
        <f>IF('②生体試料 サンプルシート'!G232="〇", 1,0)</f>
        <v>0</v>
      </c>
      <c r="E252" s="11">
        <f>IF('②生体試料 サンプルシート'!H232="〇", 1,0)</f>
        <v>0</v>
      </c>
      <c r="F252" s="11">
        <f>IF('②生体試料 サンプルシート'!I232="〇", 1,0)</f>
        <v>0</v>
      </c>
      <c r="G252" s="11">
        <f>IF('②生体試料 サンプルシート'!J232="〇", 1,0)</f>
        <v>0</v>
      </c>
      <c r="H252" s="11">
        <f>IF('②生体試料 サンプルシート'!K232="〇", 1,0)</f>
        <v>0</v>
      </c>
      <c r="I252" s="11">
        <f>IF('②生体試料 サンプルシート'!L232="〇", 1,0)</f>
        <v>0</v>
      </c>
      <c r="J252" s="11">
        <f>IF('②生体試料 サンプルシート'!M232="〇", 1,0)</f>
        <v>0</v>
      </c>
      <c r="K252" s="11">
        <f>IF('②生体試料 サンプルシート'!N232="〇", 1,0)</f>
        <v>0</v>
      </c>
      <c r="M252" s="11">
        <f t="shared" si="15"/>
        <v>0</v>
      </c>
      <c r="N252" s="11">
        <f t="shared" si="16"/>
        <v>0</v>
      </c>
      <c r="O252" s="11" t="e">
        <f>VLOOKUP('②生体試料 サンプルシート'!E232,$S$32:$T$40,2,FALSE)</f>
        <v>#N/A</v>
      </c>
      <c r="Q252" s="11" t="e">
        <f t="shared" si="17"/>
        <v>#N/A</v>
      </c>
    </row>
    <row r="253" spans="1:17" x14ac:dyDescent="0.15">
      <c r="A253" s="11">
        <f>'②生体試料 サンプルシート'!A233</f>
        <v>0</v>
      </c>
      <c r="C253" s="11">
        <f>IF('②生体試料 サンプルシート'!F233="〇", 1,0)</f>
        <v>0</v>
      </c>
      <c r="D253" s="11">
        <f>IF('②生体試料 サンプルシート'!G233="〇", 1,0)</f>
        <v>0</v>
      </c>
      <c r="E253" s="11">
        <f>IF('②生体試料 サンプルシート'!H233="〇", 1,0)</f>
        <v>0</v>
      </c>
      <c r="F253" s="11">
        <f>IF('②生体試料 サンプルシート'!I233="〇", 1,0)</f>
        <v>0</v>
      </c>
      <c r="G253" s="11">
        <f>IF('②生体試料 サンプルシート'!J233="〇", 1,0)</f>
        <v>0</v>
      </c>
      <c r="H253" s="11">
        <f>IF('②生体試料 サンプルシート'!K233="〇", 1,0)</f>
        <v>0</v>
      </c>
      <c r="I253" s="11">
        <f>IF('②生体試料 サンプルシート'!L233="〇", 1,0)</f>
        <v>0</v>
      </c>
      <c r="J253" s="11">
        <f>IF('②生体試料 サンプルシート'!M233="〇", 1,0)</f>
        <v>0</v>
      </c>
      <c r="K253" s="11">
        <f>IF('②生体試料 サンプルシート'!N233="〇", 1,0)</f>
        <v>0</v>
      </c>
      <c r="M253" s="11">
        <f t="shared" si="15"/>
        <v>0</v>
      </c>
      <c r="N253" s="11">
        <f t="shared" si="16"/>
        <v>0</v>
      </c>
      <c r="O253" s="11" t="e">
        <f>VLOOKUP('②生体試料 サンプルシート'!E233,$S$32:$T$40,2,FALSE)</f>
        <v>#N/A</v>
      </c>
      <c r="Q253" s="11" t="e">
        <f t="shared" si="17"/>
        <v>#N/A</v>
      </c>
    </row>
    <row r="254" spans="1:17" x14ac:dyDescent="0.15">
      <c r="A254" s="11">
        <f>'②生体試料 サンプルシート'!A234</f>
        <v>0</v>
      </c>
      <c r="C254" s="11">
        <f>IF('②生体試料 サンプルシート'!F234="〇", 1,0)</f>
        <v>0</v>
      </c>
      <c r="D254" s="11">
        <f>IF('②生体試料 サンプルシート'!G234="〇", 1,0)</f>
        <v>0</v>
      </c>
      <c r="E254" s="11">
        <f>IF('②生体試料 サンプルシート'!H234="〇", 1,0)</f>
        <v>0</v>
      </c>
      <c r="F254" s="11">
        <f>IF('②生体試料 サンプルシート'!I234="〇", 1,0)</f>
        <v>0</v>
      </c>
      <c r="G254" s="11">
        <f>IF('②生体試料 サンプルシート'!J234="〇", 1,0)</f>
        <v>0</v>
      </c>
      <c r="H254" s="11">
        <f>IF('②生体試料 サンプルシート'!K234="〇", 1,0)</f>
        <v>0</v>
      </c>
      <c r="I254" s="11">
        <f>IF('②生体試料 サンプルシート'!L234="〇", 1,0)</f>
        <v>0</v>
      </c>
      <c r="J254" s="11">
        <f>IF('②生体試料 サンプルシート'!M234="〇", 1,0)</f>
        <v>0</v>
      </c>
      <c r="K254" s="11">
        <f>IF('②生体試料 サンプルシート'!N234="〇", 1,0)</f>
        <v>0</v>
      </c>
      <c r="M254" s="11">
        <f t="shared" si="15"/>
        <v>0</v>
      </c>
      <c r="N254" s="11">
        <f t="shared" si="16"/>
        <v>0</v>
      </c>
      <c r="O254" s="11" t="e">
        <f>VLOOKUP('②生体試料 サンプルシート'!E234,$S$32:$T$40,2,FALSE)</f>
        <v>#N/A</v>
      </c>
      <c r="Q254" s="11" t="e">
        <f t="shared" si="17"/>
        <v>#N/A</v>
      </c>
    </row>
    <row r="255" spans="1:17" x14ac:dyDescent="0.15">
      <c r="A255" s="11">
        <f>'②生体試料 サンプルシート'!A235</f>
        <v>0</v>
      </c>
      <c r="C255" s="11">
        <f>IF('②生体試料 サンプルシート'!F235="〇", 1,0)</f>
        <v>0</v>
      </c>
      <c r="D255" s="11">
        <f>IF('②生体試料 サンプルシート'!G235="〇", 1,0)</f>
        <v>0</v>
      </c>
      <c r="E255" s="11">
        <f>IF('②生体試料 サンプルシート'!H235="〇", 1,0)</f>
        <v>0</v>
      </c>
      <c r="F255" s="11">
        <f>IF('②生体試料 サンプルシート'!I235="〇", 1,0)</f>
        <v>0</v>
      </c>
      <c r="G255" s="11">
        <f>IF('②生体試料 サンプルシート'!J235="〇", 1,0)</f>
        <v>0</v>
      </c>
      <c r="H255" s="11">
        <f>IF('②生体試料 サンプルシート'!K235="〇", 1,0)</f>
        <v>0</v>
      </c>
      <c r="I255" s="11">
        <f>IF('②生体試料 サンプルシート'!L235="〇", 1,0)</f>
        <v>0</v>
      </c>
      <c r="J255" s="11">
        <f>IF('②生体試料 サンプルシート'!M235="〇", 1,0)</f>
        <v>0</v>
      </c>
      <c r="K255" s="11">
        <f>IF('②生体試料 サンプルシート'!N235="〇", 1,0)</f>
        <v>0</v>
      </c>
      <c r="M255" s="11">
        <f t="shared" si="15"/>
        <v>0</v>
      </c>
      <c r="N255" s="11">
        <f t="shared" si="16"/>
        <v>0</v>
      </c>
      <c r="O255" s="11" t="e">
        <f>VLOOKUP('②生体試料 サンプルシート'!E235,$S$32:$T$40,2,FALSE)</f>
        <v>#N/A</v>
      </c>
      <c r="Q255" s="11" t="e">
        <f t="shared" si="17"/>
        <v>#N/A</v>
      </c>
    </row>
    <row r="256" spans="1:17" x14ac:dyDescent="0.15">
      <c r="A256" s="11">
        <f>'②生体試料 サンプルシート'!A236</f>
        <v>0</v>
      </c>
      <c r="C256" s="11">
        <f>IF('②生体試料 サンプルシート'!F236="〇", 1,0)</f>
        <v>0</v>
      </c>
      <c r="D256" s="11">
        <f>IF('②生体試料 サンプルシート'!G236="〇", 1,0)</f>
        <v>0</v>
      </c>
      <c r="E256" s="11">
        <f>IF('②生体試料 サンプルシート'!H236="〇", 1,0)</f>
        <v>0</v>
      </c>
      <c r="F256" s="11">
        <f>IF('②生体試料 サンプルシート'!I236="〇", 1,0)</f>
        <v>0</v>
      </c>
      <c r="G256" s="11">
        <f>IF('②生体試料 サンプルシート'!J236="〇", 1,0)</f>
        <v>0</v>
      </c>
      <c r="H256" s="11">
        <f>IF('②生体試料 サンプルシート'!K236="〇", 1,0)</f>
        <v>0</v>
      </c>
      <c r="I256" s="11">
        <f>IF('②生体試料 サンプルシート'!L236="〇", 1,0)</f>
        <v>0</v>
      </c>
      <c r="J256" s="11">
        <f>IF('②生体試料 サンプルシート'!M236="〇", 1,0)</f>
        <v>0</v>
      </c>
      <c r="K256" s="11">
        <f>IF('②生体試料 サンプルシート'!N236="〇", 1,0)</f>
        <v>0</v>
      </c>
      <c r="M256" s="11">
        <f t="shared" si="15"/>
        <v>0</v>
      </c>
      <c r="N256" s="11">
        <f t="shared" si="16"/>
        <v>0</v>
      </c>
      <c r="O256" s="11" t="e">
        <f>VLOOKUP('②生体試料 サンプルシート'!E236,$S$32:$T$40,2,FALSE)</f>
        <v>#N/A</v>
      </c>
      <c r="Q256" s="11" t="e">
        <f t="shared" si="17"/>
        <v>#N/A</v>
      </c>
    </row>
    <row r="257" spans="1:17" x14ac:dyDescent="0.15">
      <c r="A257" s="11">
        <f>'②生体試料 サンプルシート'!A237</f>
        <v>0</v>
      </c>
      <c r="C257" s="11">
        <f>IF('②生体試料 サンプルシート'!F237="〇", 1,0)</f>
        <v>0</v>
      </c>
      <c r="D257" s="11">
        <f>IF('②生体試料 サンプルシート'!G237="〇", 1,0)</f>
        <v>0</v>
      </c>
      <c r="E257" s="11">
        <f>IF('②生体試料 サンプルシート'!H237="〇", 1,0)</f>
        <v>0</v>
      </c>
      <c r="F257" s="11">
        <f>IF('②生体試料 サンプルシート'!I237="〇", 1,0)</f>
        <v>0</v>
      </c>
      <c r="G257" s="11">
        <f>IF('②生体試料 サンプルシート'!J237="〇", 1,0)</f>
        <v>0</v>
      </c>
      <c r="H257" s="11">
        <f>IF('②生体試料 サンプルシート'!K237="〇", 1,0)</f>
        <v>0</v>
      </c>
      <c r="I257" s="11">
        <f>IF('②生体試料 サンプルシート'!L237="〇", 1,0)</f>
        <v>0</v>
      </c>
      <c r="J257" s="11">
        <f>IF('②生体試料 サンプルシート'!M237="〇", 1,0)</f>
        <v>0</v>
      </c>
      <c r="K257" s="11">
        <f>IF('②生体試料 サンプルシート'!N237="〇", 1,0)</f>
        <v>0</v>
      </c>
      <c r="M257" s="11">
        <f t="shared" si="15"/>
        <v>0</v>
      </c>
      <c r="N257" s="11">
        <f t="shared" si="16"/>
        <v>0</v>
      </c>
      <c r="O257" s="11" t="e">
        <f>VLOOKUP('②生体試料 サンプルシート'!E237,$S$32:$T$40,2,FALSE)</f>
        <v>#N/A</v>
      </c>
      <c r="Q257" s="11" t="e">
        <f t="shared" si="17"/>
        <v>#N/A</v>
      </c>
    </row>
    <row r="258" spans="1:17" x14ac:dyDescent="0.15">
      <c r="A258" s="11">
        <f>'②生体試料 サンプルシート'!A238</f>
        <v>0</v>
      </c>
      <c r="C258" s="11">
        <f>IF('②生体試料 サンプルシート'!F238="〇", 1,0)</f>
        <v>0</v>
      </c>
      <c r="D258" s="11">
        <f>IF('②生体試料 サンプルシート'!G238="〇", 1,0)</f>
        <v>0</v>
      </c>
      <c r="E258" s="11">
        <f>IF('②生体試料 サンプルシート'!H238="〇", 1,0)</f>
        <v>0</v>
      </c>
      <c r="F258" s="11">
        <f>IF('②生体試料 サンプルシート'!I238="〇", 1,0)</f>
        <v>0</v>
      </c>
      <c r="G258" s="11">
        <f>IF('②生体試料 サンプルシート'!J238="〇", 1,0)</f>
        <v>0</v>
      </c>
      <c r="H258" s="11">
        <f>IF('②生体試料 サンプルシート'!K238="〇", 1,0)</f>
        <v>0</v>
      </c>
      <c r="I258" s="11">
        <f>IF('②生体試料 サンプルシート'!L238="〇", 1,0)</f>
        <v>0</v>
      </c>
      <c r="J258" s="11">
        <f>IF('②生体試料 サンプルシート'!M238="〇", 1,0)</f>
        <v>0</v>
      </c>
      <c r="K258" s="11">
        <f>IF('②生体試料 サンプルシート'!N238="〇", 1,0)</f>
        <v>0</v>
      </c>
      <c r="M258" s="11">
        <f t="shared" si="15"/>
        <v>0</v>
      </c>
      <c r="N258" s="11">
        <f t="shared" si="16"/>
        <v>0</v>
      </c>
      <c r="O258" s="11" t="e">
        <f>VLOOKUP('②生体試料 サンプルシート'!E238,$S$32:$T$40,2,FALSE)</f>
        <v>#N/A</v>
      </c>
      <c r="Q258" s="11" t="e">
        <f t="shared" si="17"/>
        <v>#N/A</v>
      </c>
    </row>
    <row r="259" spans="1:17" x14ac:dyDescent="0.15">
      <c r="A259" s="11">
        <f>'②生体試料 サンプルシート'!A239</f>
        <v>0</v>
      </c>
      <c r="C259" s="11">
        <f>IF('②生体試料 サンプルシート'!F239="〇", 1,0)</f>
        <v>0</v>
      </c>
      <c r="D259" s="11">
        <f>IF('②生体試料 サンプルシート'!G239="〇", 1,0)</f>
        <v>0</v>
      </c>
      <c r="E259" s="11">
        <f>IF('②生体試料 サンプルシート'!H239="〇", 1,0)</f>
        <v>0</v>
      </c>
      <c r="F259" s="11">
        <f>IF('②生体試料 サンプルシート'!I239="〇", 1,0)</f>
        <v>0</v>
      </c>
      <c r="G259" s="11">
        <f>IF('②生体試料 サンプルシート'!J239="〇", 1,0)</f>
        <v>0</v>
      </c>
      <c r="H259" s="11">
        <f>IF('②生体試料 サンプルシート'!K239="〇", 1,0)</f>
        <v>0</v>
      </c>
      <c r="I259" s="11">
        <f>IF('②生体試料 サンプルシート'!L239="〇", 1,0)</f>
        <v>0</v>
      </c>
      <c r="J259" s="11">
        <f>IF('②生体試料 サンプルシート'!M239="〇", 1,0)</f>
        <v>0</v>
      </c>
      <c r="K259" s="11">
        <f>IF('②生体試料 サンプルシート'!N239="〇", 1,0)</f>
        <v>0</v>
      </c>
      <c r="M259" s="11">
        <f t="shared" si="15"/>
        <v>0</v>
      </c>
      <c r="N259" s="11">
        <f t="shared" si="16"/>
        <v>0</v>
      </c>
      <c r="O259" s="11" t="e">
        <f>VLOOKUP('②生体試料 サンプルシート'!E239,$S$32:$T$40,2,FALSE)</f>
        <v>#N/A</v>
      </c>
      <c r="Q259" s="11" t="e">
        <f t="shared" si="17"/>
        <v>#N/A</v>
      </c>
    </row>
    <row r="260" spans="1:17" x14ac:dyDescent="0.15">
      <c r="A260" s="11">
        <f>'②生体試料 サンプルシート'!A240</f>
        <v>0</v>
      </c>
      <c r="C260" s="11">
        <f>IF('②生体試料 サンプルシート'!F240="〇", 1,0)</f>
        <v>0</v>
      </c>
      <c r="D260" s="11">
        <f>IF('②生体試料 サンプルシート'!G240="〇", 1,0)</f>
        <v>0</v>
      </c>
      <c r="E260" s="11">
        <f>IF('②生体試料 サンプルシート'!H240="〇", 1,0)</f>
        <v>0</v>
      </c>
      <c r="F260" s="11">
        <f>IF('②生体試料 サンプルシート'!I240="〇", 1,0)</f>
        <v>0</v>
      </c>
      <c r="G260" s="11">
        <f>IF('②生体試料 サンプルシート'!J240="〇", 1,0)</f>
        <v>0</v>
      </c>
      <c r="H260" s="11">
        <f>IF('②生体試料 サンプルシート'!K240="〇", 1,0)</f>
        <v>0</v>
      </c>
      <c r="I260" s="11">
        <f>IF('②生体試料 サンプルシート'!L240="〇", 1,0)</f>
        <v>0</v>
      </c>
      <c r="J260" s="11">
        <f>IF('②生体試料 サンプルシート'!M240="〇", 1,0)</f>
        <v>0</v>
      </c>
      <c r="K260" s="11">
        <f>IF('②生体試料 サンプルシート'!N240="〇", 1,0)</f>
        <v>0</v>
      </c>
      <c r="M260" s="11">
        <f t="shared" si="15"/>
        <v>0</v>
      </c>
      <c r="N260" s="11">
        <f t="shared" si="16"/>
        <v>0</v>
      </c>
      <c r="O260" s="11" t="e">
        <f>VLOOKUP('②生体試料 サンプルシート'!E240,$S$32:$T$40,2,FALSE)</f>
        <v>#N/A</v>
      </c>
      <c r="Q260" s="11" t="e">
        <f t="shared" si="17"/>
        <v>#N/A</v>
      </c>
    </row>
    <row r="261" spans="1:17" x14ac:dyDescent="0.15">
      <c r="A261" s="11">
        <f>'②生体試料 サンプルシート'!A241</f>
        <v>0</v>
      </c>
      <c r="C261" s="11">
        <f>IF('②生体試料 サンプルシート'!F241="〇", 1,0)</f>
        <v>0</v>
      </c>
      <c r="D261" s="11">
        <f>IF('②生体試料 サンプルシート'!G241="〇", 1,0)</f>
        <v>0</v>
      </c>
      <c r="E261" s="11">
        <f>IF('②生体試料 サンプルシート'!H241="〇", 1,0)</f>
        <v>0</v>
      </c>
      <c r="F261" s="11">
        <f>IF('②生体試料 サンプルシート'!I241="〇", 1,0)</f>
        <v>0</v>
      </c>
      <c r="G261" s="11">
        <f>IF('②生体試料 サンプルシート'!J241="〇", 1,0)</f>
        <v>0</v>
      </c>
      <c r="H261" s="11">
        <f>IF('②生体試料 サンプルシート'!K241="〇", 1,0)</f>
        <v>0</v>
      </c>
      <c r="I261" s="11">
        <f>IF('②生体試料 サンプルシート'!L241="〇", 1,0)</f>
        <v>0</v>
      </c>
      <c r="J261" s="11">
        <f>IF('②生体試料 サンプルシート'!M241="〇", 1,0)</f>
        <v>0</v>
      </c>
      <c r="K261" s="11">
        <f>IF('②生体試料 サンプルシート'!N241="〇", 1,0)</f>
        <v>0</v>
      </c>
      <c r="M261" s="11">
        <f t="shared" si="15"/>
        <v>0</v>
      </c>
      <c r="N261" s="11">
        <f t="shared" si="16"/>
        <v>0</v>
      </c>
      <c r="O261" s="11" t="e">
        <f>VLOOKUP('②生体試料 サンプルシート'!E241,$S$32:$T$40,2,FALSE)</f>
        <v>#N/A</v>
      </c>
      <c r="Q261" s="11" t="e">
        <f t="shared" si="17"/>
        <v>#N/A</v>
      </c>
    </row>
    <row r="262" spans="1:17" x14ac:dyDescent="0.15">
      <c r="A262" s="11">
        <f>'②生体試料 サンプルシート'!A242</f>
        <v>0</v>
      </c>
      <c r="C262" s="11">
        <f>IF('②生体試料 サンプルシート'!F242="〇", 1,0)</f>
        <v>0</v>
      </c>
      <c r="D262" s="11">
        <f>IF('②生体試料 サンプルシート'!G242="〇", 1,0)</f>
        <v>0</v>
      </c>
      <c r="E262" s="11">
        <f>IF('②生体試料 サンプルシート'!H242="〇", 1,0)</f>
        <v>0</v>
      </c>
      <c r="F262" s="11">
        <f>IF('②生体試料 サンプルシート'!I242="〇", 1,0)</f>
        <v>0</v>
      </c>
      <c r="G262" s="11">
        <f>IF('②生体試料 サンプルシート'!J242="〇", 1,0)</f>
        <v>0</v>
      </c>
      <c r="H262" s="11">
        <f>IF('②生体試料 サンプルシート'!K242="〇", 1,0)</f>
        <v>0</v>
      </c>
      <c r="I262" s="11">
        <f>IF('②生体試料 サンプルシート'!L242="〇", 1,0)</f>
        <v>0</v>
      </c>
      <c r="J262" s="11">
        <f>IF('②生体試料 サンプルシート'!M242="〇", 1,0)</f>
        <v>0</v>
      </c>
      <c r="K262" s="11">
        <f>IF('②生体試料 サンプルシート'!N242="〇", 1,0)</f>
        <v>0</v>
      </c>
      <c r="M262" s="11">
        <f t="shared" si="15"/>
        <v>0</v>
      </c>
      <c r="N262" s="11">
        <f t="shared" si="16"/>
        <v>0</v>
      </c>
      <c r="O262" s="11" t="e">
        <f>VLOOKUP('②生体試料 サンプルシート'!E242,$S$32:$T$40,2,FALSE)</f>
        <v>#N/A</v>
      </c>
      <c r="Q262" s="11" t="e">
        <f t="shared" si="17"/>
        <v>#N/A</v>
      </c>
    </row>
    <row r="263" spans="1:17" x14ac:dyDescent="0.15">
      <c r="A263" s="11">
        <f>'②生体試料 サンプルシート'!A243</f>
        <v>0</v>
      </c>
      <c r="C263" s="11">
        <f>IF('②生体試料 サンプルシート'!F243="〇", 1,0)</f>
        <v>0</v>
      </c>
      <c r="D263" s="11">
        <f>IF('②生体試料 サンプルシート'!G243="〇", 1,0)</f>
        <v>0</v>
      </c>
      <c r="E263" s="11">
        <f>IF('②生体試料 サンプルシート'!H243="〇", 1,0)</f>
        <v>0</v>
      </c>
      <c r="F263" s="11">
        <f>IF('②生体試料 サンプルシート'!I243="〇", 1,0)</f>
        <v>0</v>
      </c>
      <c r="G263" s="11">
        <f>IF('②生体試料 サンプルシート'!J243="〇", 1,0)</f>
        <v>0</v>
      </c>
      <c r="H263" s="11">
        <f>IF('②生体試料 サンプルシート'!K243="〇", 1,0)</f>
        <v>0</v>
      </c>
      <c r="I263" s="11">
        <f>IF('②生体試料 サンプルシート'!L243="〇", 1,0)</f>
        <v>0</v>
      </c>
      <c r="J263" s="11">
        <f>IF('②生体試料 サンプルシート'!M243="〇", 1,0)</f>
        <v>0</v>
      </c>
      <c r="K263" s="11">
        <f>IF('②生体試料 サンプルシート'!N243="〇", 1,0)</f>
        <v>0</v>
      </c>
      <c r="M263" s="11">
        <f t="shared" si="15"/>
        <v>0</v>
      </c>
      <c r="N263" s="11">
        <f t="shared" si="16"/>
        <v>0</v>
      </c>
      <c r="O263" s="11" t="e">
        <f>VLOOKUP('②生体試料 サンプルシート'!E243,$S$32:$T$40,2,FALSE)</f>
        <v>#N/A</v>
      </c>
      <c r="Q263" s="11" t="e">
        <f t="shared" si="17"/>
        <v>#N/A</v>
      </c>
    </row>
    <row r="264" spans="1:17" x14ac:dyDescent="0.15">
      <c r="A264" s="11">
        <f>'②生体試料 サンプルシート'!A244</f>
        <v>0</v>
      </c>
      <c r="C264" s="11">
        <f>IF('②生体試料 サンプルシート'!F244="〇", 1,0)</f>
        <v>0</v>
      </c>
      <c r="D264" s="11">
        <f>IF('②生体試料 サンプルシート'!G244="〇", 1,0)</f>
        <v>0</v>
      </c>
      <c r="E264" s="11">
        <f>IF('②生体試料 サンプルシート'!H244="〇", 1,0)</f>
        <v>0</v>
      </c>
      <c r="F264" s="11">
        <f>IF('②生体試料 サンプルシート'!I244="〇", 1,0)</f>
        <v>0</v>
      </c>
      <c r="G264" s="11">
        <f>IF('②生体試料 サンプルシート'!J244="〇", 1,0)</f>
        <v>0</v>
      </c>
      <c r="H264" s="11">
        <f>IF('②生体試料 サンプルシート'!K244="〇", 1,0)</f>
        <v>0</v>
      </c>
      <c r="I264" s="11">
        <f>IF('②生体試料 サンプルシート'!L244="〇", 1,0)</f>
        <v>0</v>
      </c>
      <c r="J264" s="11">
        <f>IF('②生体試料 サンプルシート'!M244="〇", 1,0)</f>
        <v>0</v>
      </c>
      <c r="K264" s="11">
        <f>IF('②生体試料 サンプルシート'!N244="〇", 1,0)</f>
        <v>0</v>
      </c>
      <c r="M264" s="11">
        <f t="shared" si="15"/>
        <v>0</v>
      </c>
      <c r="N264" s="11">
        <f t="shared" si="16"/>
        <v>0</v>
      </c>
      <c r="O264" s="11" t="e">
        <f>VLOOKUP('②生体試料 サンプルシート'!E244,$S$32:$T$40,2,FALSE)</f>
        <v>#N/A</v>
      </c>
      <c r="Q264" s="11" t="e">
        <f t="shared" si="17"/>
        <v>#N/A</v>
      </c>
    </row>
    <row r="265" spans="1:17" x14ac:dyDescent="0.15">
      <c r="A265" s="11">
        <f>'②生体試料 サンプルシート'!A245</f>
        <v>0</v>
      </c>
      <c r="C265" s="11">
        <f>IF('②生体試料 サンプルシート'!F245="〇", 1,0)</f>
        <v>0</v>
      </c>
      <c r="D265" s="11">
        <f>IF('②生体試料 サンプルシート'!G245="〇", 1,0)</f>
        <v>0</v>
      </c>
      <c r="E265" s="11">
        <f>IF('②生体試料 サンプルシート'!H245="〇", 1,0)</f>
        <v>0</v>
      </c>
      <c r="F265" s="11">
        <f>IF('②生体試料 サンプルシート'!I245="〇", 1,0)</f>
        <v>0</v>
      </c>
      <c r="G265" s="11">
        <f>IF('②生体試料 サンプルシート'!J245="〇", 1,0)</f>
        <v>0</v>
      </c>
      <c r="H265" s="11">
        <f>IF('②生体試料 サンプルシート'!K245="〇", 1,0)</f>
        <v>0</v>
      </c>
      <c r="I265" s="11">
        <f>IF('②生体試料 サンプルシート'!L245="〇", 1,0)</f>
        <v>0</v>
      </c>
      <c r="J265" s="11">
        <f>IF('②生体試料 サンプルシート'!M245="〇", 1,0)</f>
        <v>0</v>
      </c>
      <c r="K265" s="11">
        <f>IF('②生体試料 サンプルシート'!N245="〇", 1,0)</f>
        <v>0</v>
      </c>
      <c r="M265" s="11">
        <f t="shared" si="15"/>
        <v>0</v>
      </c>
      <c r="N265" s="11">
        <f t="shared" si="16"/>
        <v>0</v>
      </c>
      <c r="O265" s="11" t="e">
        <f>VLOOKUP('②生体試料 サンプルシート'!E245,$S$32:$T$40,2,FALSE)</f>
        <v>#N/A</v>
      </c>
      <c r="Q265" s="11" t="e">
        <f t="shared" si="17"/>
        <v>#N/A</v>
      </c>
    </row>
    <row r="266" spans="1:17" x14ac:dyDescent="0.15">
      <c r="A266" s="11">
        <f>'②生体試料 サンプルシート'!A246</f>
        <v>0</v>
      </c>
      <c r="C266" s="11">
        <f>IF('②生体試料 サンプルシート'!F246="〇", 1,0)</f>
        <v>0</v>
      </c>
      <c r="D266" s="11">
        <f>IF('②生体試料 サンプルシート'!G246="〇", 1,0)</f>
        <v>0</v>
      </c>
      <c r="E266" s="11">
        <f>IF('②生体試料 サンプルシート'!H246="〇", 1,0)</f>
        <v>0</v>
      </c>
      <c r="F266" s="11">
        <f>IF('②生体試料 サンプルシート'!I246="〇", 1,0)</f>
        <v>0</v>
      </c>
      <c r="G266" s="11">
        <f>IF('②生体試料 サンプルシート'!J246="〇", 1,0)</f>
        <v>0</v>
      </c>
      <c r="H266" s="11">
        <f>IF('②生体試料 サンプルシート'!K246="〇", 1,0)</f>
        <v>0</v>
      </c>
      <c r="I266" s="11">
        <f>IF('②生体試料 サンプルシート'!L246="〇", 1,0)</f>
        <v>0</v>
      </c>
      <c r="J266" s="11">
        <f>IF('②生体試料 サンプルシート'!M246="〇", 1,0)</f>
        <v>0</v>
      </c>
      <c r="K266" s="11">
        <f>IF('②生体試料 サンプルシート'!N246="〇", 1,0)</f>
        <v>0</v>
      </c>
      <c r="M266" s="11">
        <f t="shared" si="15"/>
        <v>0</v>
      </c>
      <c r="N266" s="11">
        <f t="shared" si="16"/>
        <v>0</v>
      </c>
      <c r="O266" s="11" t="e">
        <f>VLOOKUP('②生体試料 サンプルシート'!E246,$S$32:$T$40,2,FALSE)</f>
        <v>#N/A</v>
      </c>
      <c r="Q266" s="11" t="e">
        <f t="shared" si="17"/>
        <v>#N/A</v>
      </c>
    </row>
    <row r="267" spans="1:17" x14ac:dyDescent="0.15">
      <c r="A267" s="11">
        <f>'②生体試料 サンプルシート'!A247</f>
        <v>0</v>
      </c>
      <c r="C267" s="11">
        <f>IF('②生体試料 サンプルシート'!F247="〇", 1,0)</f>
        <v>0</v>
      </c>
      <c r="D267" s="11">
        <f>IF('②生体試料 サンプルシート'!G247="〇", 1,0)</f>
        <v>0</v>
      </c>
      <c r="E267" s="11">
        <f>IF('②生体試料 サンプルシート'!H247="〇", 1,0)</f>
        <v>0</v>
      </c>
      <c r="F267" s="11">
        <f>IF('②生体試料 サンプルシート'!I247="〇", 1,0)</f>
        <v>0</v>
      </c>
      <c r="G267" s="11">
        <f>IF('②生体試料 サンプルシート'!J247="〇", 1,0)</f>
        <v>0</v>
      </c>
      <c r="H267" s="11">
        <f>IF('②生体試料 サンプルシート'!K247="〇", 1,0)</f>
        <v>0</v>
      </c>
      <c r="I267" s="11">
        <f>IF('②生体試料 サンプルシート'!L247="〇", 1,0)</f>
        <v>0</v>
      </c>
      <c r="J267" s="11">
        <f>IF('②生体試料 サンプルシート'!M247="〇", 1,0)</f>
        <v>0</v>
      </c>
      <c r="K267" s="11">
        <f>IF('②生体試料 サンプルシート'!N247="〇", 1,0)</f>
        <v>0</v>
      </c>
      <c r="M267" s="11">
        <f t="shared" si="15"/>
        <v>0</v>
      </c>
      <c r="N267" s="11">
        <f t="shared" si="16"/>
        <v>0</v>
      </c>
      <c r="O267" s="11" t="e">
        <f>VLOOKUP('②生体試料 サンプルシート'!E247,$S$32:$T$40,2,FALSE)</f>
        <v>#N/A</v>
      </c>
      <c r="Q267" s="11" t="e">
        <f t="shared" si="17"/>
        <v>#N/A</v>
      </c>
    </row>
    <row r="268" spans="1:17" x14ac:dyDescent="0.15">
      <c r="A268" s="11">
        <f>'②生体試料 サンプルシート'!A248</f>
        <v>0</v>
      </c>
      <c r="C268" s="11">
        <f>IF('②生体試料 サンプルシート'!F248="〇", 1,0)</f>
        <v>0</v>
      </c>
      <c r="D268" s="11">
        <f>IF('②生体試料 サンプルシート'!G248="〇", 1,0)</f>
        <v>0</v>
      </c>
      <c r="E268" s="11">
        <f>IF('②生体試料 サンプルシート'!H248="〇", 1,0)</f>
        <v>0</v>
      </c>
      <c r="F268" s="11">
        <f>IF('②生体試料 サンプルシート'!I248="〇", 1,0)</f>
        <v>0</v>
      </c>
      <c r="G268" s="11">
        <f>IF('②生体試料 サンプルシート'!J248="〇", 1,0)</f>
        <v>0</v>
      </c>
      <c r="H268" s="11">
        <f>IF('②生体試料 サンプルシート'!K248="〇", 1,0)</f>
        <v>0</v>
      </c>
      <c r="I268" s="11">
        <f>IF('②生体試料 サンプルシート'!L248="〇", 1,0)</f>
        <v>0</v>
      </c>
      <c r="J268" s="11">
        <f>IF('②生体試料 サンプルシート'!M248="〇", 1,0)</f>
        <v>0</v>
      </c>
      <c r="K268" s="11">
        <f>IF('②生体試料 サンプルシート'!N248="〇", 1,0)</f>
        <v>0</v>
      </c>
      <c r="M268" s="11">
        <f t="shared" si="15"/>
        <v>0</v>
      </c>
      <c r="N268" s="11">
        <f t="shared" si="16"/>
        <v>0</v>
      </c>
      <c r="O268" s="11" t="e">
        <f>VLOOKUP('②生体試料 サンプルシート'!E248,$S$32:$T$40,2,FALSE)</f>
        <v>#N/A</v>
      </c>
      <c r="Q268" s="11" t="e">
        <f t="shared" si="17"/>
        <v>#N/A</v>
      </c>
    </row>
    <row r="269" spans="1:17" x14ac:dyDescent="0.15">
      <c r="A269" s="11">
        <f>'②生体試料 サンプルシート'!A249</f>
        <v>0</v>
      </c>
      <c r="C269" s="11">
        <f>IF('②生体試料 サンプルシート'!F249="〇", 1,0)</f>
        <v>0</v>
      </c>
      <c r="D269" s="11">
        <f>IF('②生体試料 サンプルシート'!G249="〇", 1,0)</f>
        <v>0</v>
      </c>
      <c r="E269" s="11">
        <f>IF('②生体試料 サンプルシート'!H249="〇", 1,0)</f>
        <v>0</v>
      </c>
      <c r="F269" s="11">
        <f>IF('②生体試料 サンプルシート'!I249="〇", 1,0)</f>
        <v>0</v>
      </c>
      <c r="G269" s="11">
        <f>IF('②生体試料 サンプルシート'!J249="〇", 1,0)</f>
        <v>0</v>
      </c>
      <c r="H269" s="11">
        <f>IF('②生体試料 サンプルシート'!K249="〇", 1,0)</f>
        <v>0</v>
      </c>
      <c r="I269" s="11">
        <f>IF('②生体試料 サンプルシート'!L249="〇", 1,0)</f>
        <v>0</v>
      </c>
      <c r="J269" s="11">
        <f>IF('②生体試料 サンプルシート'!M249="〇", 1,0)</f>
        <v>0</v>
      </c>
      <c r="K269" s="11">
        <f>IF('②生体試料 サンプルシート'!N249="〇", 1,0)</f>
        <v>0</v>
      </c>
      <c r="M269" s="11">
        <f t="shared" si="15"/>
        <v>0</v>
      </c>
      <c r="N269" s="11">
        <f t="shared" si="16"/>
        <v>0</v>
      </c>
      <c r="O269" s="11" t="e">
        <f>VLOOKUP('②生体試料 サンプルシート'!E249,$S$32:$T$40,2,FALSE)</f>
        <v>#N/A</v>
      </c>
      <c r="Q269" s="11" t="e">
        <f t="shared" si="17"/>
        <v>#N/A</v>
      </c>
    </row>
    <row r="270" spans="1:17" x14ac:dyDescent="0.15">
      <c r="A270" s="11">
        <f>'②生体試料 サンプルシート'!A250</f>
        <v>0</v>
      </c>
      <c r="C270" s="11">
        <f>IF('②生体試料 サンプルシート'!F250="〇", 1,0)</f>
        <v>0</v>
      </c>
      <c r="D270" s="11">
        <f>IF('②生体試料 サンプルシート'!G250="〇", 1,0)</f>
        <v>0</v>
      </c>
      <c r="E270" s="11">
        <f>IF('②生体試料 サンプルシート'!H250="〇", 1,0)</f>
        <v>0</v>
      </c>
      <c r="F270" s="11">
        <f>IF('②生体試料 サンプルシート'!I250="〇", 1,0)</f>
        <v>0</v>
      </c>
      <c r="G270" s="11">
        <f>IF('②生体試料 サンプルシート'!J250="〇", 1,0)</f>
        <v>0</v>
      </c>
      <c r="H270" s="11">
        <f>IF('②生体試料 サンプルシート'!K250="〇", 1,0)</f>
        <v>0</v>
      </c>
      <c r="I270" s="11">
        <f>IF('②生体試料 サンプルシート'!L250="〇", 1,0)</f>
        <v>0</v>
      </c>
      <c r="J270" s="11">
        <f>IF('②生体試料 サンプルシート'!M250="〇", 1,0)</f>
        <v>0</v>
      </c>
      <c r="K270" s="11">
        <f>IF('②生体試料 サンプルシート'!N250="〇", 1,0)</f>
        <v>0</v>
      </c>
      <c r="M270" s="11">
        <f t="shared" si="15"/>
        <v>0</v>
      </c>
      <c r="N270" s="11">
        <f t="shared" si="16"/>
        <v>0</v>
      </c>
      <c r="O270" s="11" t="e">
        <f>VLOOKUP('②生体試料 サンプルシート'!E250,$S$32:$T$40,2,FALSE)</f>
        <v>#N/A</v>
      </c>
      <c r="Q270" s="11" t="e">
        <f t="shared" si="17"/>
        <v>#N/A</v>
      </c>
    </row>
    <row r="271" spans="1:17" x14ac:dyDescent="0.15">
      <c r="A271" s="11">
        <f>'②生体試料 サンプルシート'!A251</f>
        <v>0</v>
      </c>
      <c r="C271" s="11">
        <f>IF('②生体試料 サンプルシート'!F251="〇", 1,0)</f>
        <v>0</v>
      </c>
      <c r="D271" s="11">
        <f>IF('②生体試料 サンプルシート'!G251="〇", 1,0)</f>
        <v>0</v>
      </c>
      <c r="E271" s="11">
        <f>IF('②生体試料 サンプルシート'!H251="〇", 1,0)</f>
        <v>0</v>
      </c>
      <c r="F271" s="11">
        <f>IF('②生体試料 サンプルシート'!I251="〇", 1,0)</f>
        <v>0</v>
      </c>
      <c r="G271" s="11">
        <f>IF('②生体試料 サンプルシート'!J251="〇", 1,0)</f>
        <v>0</v>
      </c>
      <c r="H271" s="11">
        <f>IF('②生体試料 サンプルシート'!K251="〇", 1,0)</f>
        <v>0</v>
      </c>
      <c r="I271" s="11">
        <f>IF('②生体試料 サンプルシート'!L251="〇", 1,0)</f>
        <v>0</v>
      </c>
      <c r="J271" s="11">
        <f>IF('②生体試料 サンプルシート'!M251="〇", 1,0)</f>
        <v>0</v>
      </c>
      <c r="K271" s="11">
        <f>IF('②生体試料 サンプルシート'!N251="〇", 1,0)</f>
        <v>0</v>
      </c>
      <c r="M271" s="11">
        <f t="shared" si="15"/>
        <v>0</v>
      </c>
      <c r="N271" s="11">
        <f t="shared" si="16"/>
        <v>0</v>
      </c>
      <c r="O271" s="11" t="e">
        <f>VLOOKUP('②生体試料 サンプルシート'!E251,$S$32:$T$40,2,FALSE)</f>
        <v>#N/A</v>
      </c>
      <c r="Q271" s="11" t="e">
        <f t="shared" si="17"/>
        <v>#N/A</v>
      </c>
    </row>
    <row r="272" spans="1:17" x14ac:dyDescent="0.15">
      <c r="A272" s="11">
        <f>'②生体試料 サンプルシート'!A252</f>
        <v>0</v>
      </c>
      <c r="C272" s="11">
        <f>IF('②生体試料 サンプルシート'!F252="〇", 1,0)</f>
        <v>0</v>
      </c>
      <c r="D272" s="11">
        <f>IF('②生体試料 サンプルシート'!G252="〇", 1,0)</f>
        <v>0</v>
      </c>
      <c r="E272" s="11">
        <f>IF('②生体試料 サンプルシート'!H252="〇", 1,0)</f>
        <v>0</v>
      </c>
      <c r="F272" s="11">
        <f>IF('②生体試料 サンプルシート'!I252="〇", 1,0)</f>
        <v>0</v>
      </c>
      <c r="G272" s="11">
        <f>IF('②生体試料 サンプルシート'!J252="〇", 1,0)</f>
        <v>0</v>
      </c>
      <c r="H272" s="11">
        <f>IF('②生体試料 サンプルシート'!K252="〇", 1,0)</f>
        <v>0</v>
      </c>
      <c r="I272" s="11">
        <f>IF('②生体試料 サンプルシート'!L252="〇", 1,0)</f>
        <v>0</v>
      </c>
      <c r="J272" s="11">
        <f>IF('②生体試料 サンプルシート'!M252="〇", 1,0)</f>
        <v>0</v>
      </c>
      <c r="K272" s="11">
        <f>IF('②生体試料 サンプルシート'!N252="〇", 1,0)</f>
        <v>0</v>
      </c>
      <c r="M272" s="11">
        <f t="shared" si="15"/>
        <v>0</v>
      </c>
      <c r="N272" s="11">
        <f t="shared" si="16"/>
        <v>0</v>
      </c>
      <c r="O272" s="11" t="e">
        <f>VLOOKUP('②生体試料 サンプルシート'!E252,$S$32:$T$40,2,FALSE)</f>
        <v>#N/A</v>
      </c>
      <c r="Q272" s="11" t="e">
        <f t="shared" si="17"/>
        <v>#N/A</v>
      </c>
    </row>
    <row r="273" spans="1:17" x14ac:dyDescent="0.15">
      <c r="A273" s="11">
        <f>'②生体試料 サンプルシート'!A253</f>
        <v>0</v>
      </c>
      <c r="C273" s="11">
        <f>IF('②生体試料 サンプルシート'!F253="〇", 1,0)</f>
        <v>0</v>
      </c>
      <c r="D273" s="11">
        <f>IF('②生体試料 サンプルシート'!G253="〇", 1,0)</f>
        <v>0</v>
      </c>
      <c r="E273" s="11">
        <f>IF('②生体試料 サンプルシート'!H253="〇", 1,0)</f>
        <v>0</v>
      </c>
      <c r="F273" s="11">
        <f>IF('②生体試料 サンプルシート'!I253="〇", 1,0)</f>
        <v>0</v>
      </c>
      <c r="G273" s="11">
        <f>IF('②生体試料 サンプルシート'!J253="〇", 1,0)</f>
        <v>0</v>
      </c>
      <c r="H273" s="11">
        <f>IF('②生体試料 サンプルシート'!K253="〇", 1,0)</f>
        <v>0</v>
      </c>
      <c r="I273" s="11">
        <f>IF('②生体試料 サンプルシート'!L253="〇", 1,0)</f>
        <v>0</v>
      </c>
      <c r="J273" s="11">
        <f>IF('②生体試料 サンプルシート'!M253="〇", 1,0)</f>
        <v>0</v>
      </c>
      <c r="K273" s="11">
        <f>IF('②生体試料 サンプルシート'!N253="〇", 1,0)</f>
        <v>0</v>
      </c>
      <c r="M273" s="11">
        <f t="shared" si="15"/>
        <v>0</v>
      </c>
      <c r="N273" s="11">
        <f t="shared" si="16"/>
        <v>0</v>
      </c>
      <c r="O273" s="11" t="e">
        <f>VLOOKUP('②生体試料 サンプルシート'!E253,$S$32:$T$40,2,FALSE)</f>
        <v>#N/A</v>
      </c>
      <c r="Q273" s="11" t="e">
        <f t="shared" si="17"/>
        <v>#N/A</v>
      </c>
    </row>
    <row r="274" spans="1:17" x14ac:dyDescent="0.15">
      <c r="A274" s="11">
        <f>'②生体試料 サンプルシート'!A254</f>
        <v>0</v>
      </c>
      <c r="C274" s="11">
        <f>IF('②生体試料 サンプルシート'!F254="〇", 1,0)</f>
        <v>0</v>
      </c>
      <c r="D274" s="11">
        <f>IF('②生体試料 サンプルシート'!G254="〇", 1,0)</f>
        <v>0</v>
      </c>
      <c r="E274" s="11">
        <f>IF('②生体試料 サンプルシート'!H254="〇", 1,0)</f>
        <v>0</v>
      </c>
      <c r="F274" s="11">
        <f>IF('②生体試料 サンプルシート'!I254="〇", 1,0)</f>
        <v>0</v>
      </c>
      <c r="G274" s="11">
        <f>IF('②生体試料 サンプルシート'!J254="〇", 1,0)</f>
        <v>0</v>
      </c>
      <c r="H274" s="11">
        <f>IF('②生体試料 サンプルシート'!K254="〇", 1,0)</f>
        <v>0</v>
      </c>
      <c r="I274" s="11">
        <f>IF('②生体試料 サンプルシート'!L254="〇", 1,0)</f>
        <v>0</v>
      </c>
      <c r="J274" s="11">
        <f>IF('②生体試料 サンプルシート'!M254="〇", 1,0)</f>
        <v>0</v>
      </c>
      <c r="K274" s="11">
        <f>IF('②生体試料 サンプルシート'!N254="〇", 1,0)</f>
        <v>0</v>
      </c>
      <c r="M274" s="11">
        <f t="shared" si="15"/>
        <v>0</v>
      </c>
      <c r="N274" s="11">
        <f t="shared" si="16"/>
        <v>0</v>
      </c>
      <c r="O274" s="11" t="e">
        <f>VLOOKUP('②生体試料 サンプルシート'!E254,$S$32:$T$40,2,FALSE)</f>
        <v>#N/A</v>
      </c>
      <c r="Q274" s="11" t="e">
        <f t="shared" si="17"/>
        <v>#N/A</v>
      </c>
    </row>
    <row r="275" spans="1:17" x14ac:dyDescent="0.15">
      <c r="A275" s="11">
        <f>'②生体試料 サンプルシート'!A255</f>
        <v>0</v>
      </c>
      <c r="C275" s="11">
        <f>IF('②生体試料 サンプルシート'!F255="〇", 1,0)</f>
        <v>0</v>
      </c>
      <c r="D275" s="11">
        <f>IF('②生体試料 サンプルシート'!G255="〇", 1,0)</f>
        <v>0</v>
      </c>
      <c r="E275" s="11">
        <f>IF('②生体試料 サンプルシート'!H255="〇", 1,0)</f>
        <v>0</v>
      </c>
      <c r="F275" s="11">
        <f>IF('②生体試料 サンプルシート'!I255="〇", 1,0)</f>
        <v>0</v>
      </c>
      <c r="G275" s="11">
        <f>IF('②生体試料 サンプルシート'!J255="〇", 1,0)</f>
        <v>0</v>
      </c>
      <c r="H275" s="11">
        <f>IF('②生体試料 サンプルシート'!K255="〇", 1,0)</f>
        <v>0</v>
      </c>
      <c r="I275" s="11">
        <f>IF('②生体試料 サンプルシート'!L255="〇", 1,0)</f>
        <v>0</v>
      </c>
      <c r="J275" s="11">
        <f>IF('②生体試料 サンプルシート'!M255="〇", 1,0)</f>
        <v>0</v>
      </c>
      <c r="K275" s="11">
        <f>IF('②生体試料 サンプルシート'!N255="〇", 1,0)</f>
        <v>0</v>
      </c>
      <c r="M275" s="11">
        <f t="shared" si="15"/>
        <v>0</v>
      </c>
      <c r="N275" s="11">
        <f t="shared" si="16"/>
        <v>0</v>
      </c>
      <c r="O275" s="11" t="e">
        <f>VLOOKUP('②生体試料 サンプルシート'!E255,$S$32:$T$40,2,FALSE)</f>
        <v>#N/A</v>
      </c>
      <c r="Q275" s="11" t="e">
        <f t="shared" si="17"/>
        <v>#N/A</v>
      </c>
    </row>
    <row r="276" spans="1:17" x14ac:dyDescent="0.15">
      <c r="A276" s="11">
        <f>'②生体試料 サンプルシート'!A256</f>
        <v>0</v>
      </c>
      <c r="C276" s="11">
        <f>IF('②生体試料 サンプルシート'!F256="〇", 1,0)</f>
        <v>0</v>
      </c>
      <c r="D276" s="11">
        <f>IF('②生体試料 サンプルシート'!G256="〇", 1,0)</f>
        <v>0</v>
      </c>
      <c r="E276" s="11">
        <f>IF('②生体試料 サンプルシート'!H256="〇", 1,0)</f>
        <v>0</v>
      </c>
      <c r="F276" s="11">
        <f>IF('②生体試料 サンプルシート'!I256="〇", 1,0)</f>
        <v>0</v>
      </c>
      <c r="G276" s="11">
        <f>IF('②生体試料 サンプルシート'!J256="〇", 1,0)</f>
        <v>0</v>
      </c>
      <c r="H276" s="11">
        <f>IF('②生体試料 サンプルシート'!K256="〇", 1,0)</f>
        <v>0</v>
      </c>
      <c r="I276" s="11">
        <f>IF('②生体試料 サンプルシート'!L256="〇", 1,0)</f>
        <v>0</v>
      </c>
      <c r="J276" s="11">
        <f>IF('②生体試料 サンプルシート'!M256="〇", 1,0)</f>
        <v>0</v>
      </c>
      <c r="K276" s="11">
        <f>IF('②生体試料 サンプルシート'!N256="〇", 1,0)</f>
        <v>0</v>
      </c>
      <c r="M276" s="11">
        <f t="shared" si="15"/>
        <v>0</v>
      </c>
      <c r="N276" s="11">
        <f t="shared" si="16"/>
        <v>0</v>
      </c>
      <c r="O276" s="11" t="e">
        <f>VLOOKUP('②生体試料 サンプルシート'!E256,$S$32:$T$40,2,FALSE)</f>
        <v>#N/A</v>
      </c>
      <c r="Q276" s="11" t="e">
        <f t="shared" si="17"/>
        <v>#N/A</v>
      </c>
    </row>
    <row r="277" spans="1:17" x14ac:dyDescent="0.15">
      <c r="A277" s="11">
        <f>'②生体試料 サンプルシート'!A257</f>
        <v>0</v>
      </c>
      <c r="C277" s="11">
        <f>IF('②生体試料 サンプルシート'!F257="〇", 1,0)</f>
        <v>0</v>
      </c>
      <c r="D277" s="11">
        <f>IF('②生体試料 サンプルシート'!G257="〇", 1,0)</f>
        <v>0</v>
      </c>
      <c r="E277" s="11">
        <f>IF('②生体試料 サンプルシート'!H257="〇", 1,0)</f>
        <v>0</v>
      </c>
      <c r="F277" s="11">
        <f>IF('②生体試料 サンプルシート'!I257="〇", 1,0)</f>
        <v>0</v>
      </c>
      <c r="G277" s="11">
        <f>IF('②生体試料 サンプルシート'!J257="〇", 1,0)</f>
        <v>0</v>
      </c>
      <c r="H277" s="11">
        <f>IF('②生体試料 サンプルシート'!K257="〇", 1,0)</f>
        <v>0</v>
      </c>
      <c r="I277" s="11">
        <f>IF('②生体試料 サンプルシート'!L257="〇", 1,0)</f>
        <v>0</v>
      </c>
      <c r="J277" s="11">
        <f>IF('②生体試料 サンプルシート'!M257="〇", 1,0)</f>
        <v>0</v>
      </c>
      <c r="K277" s="11">
        <f>IF('②生体試料 サンプルシート'!N257="〇", 1,0)</f>
        <v>0</v>
      </c>
      <c r="M277" s="11">
        <f t="shared" si="15"/>
        <v>0</v>
      </c>
      <c r="N277" s="11">
        <f t="shared" si="16"/>
        <v>0</v>
      </c>
      <c r="O277" s="11" t="e">
        <f>VLOOKUP('②生体試料 サンプルシート'!E257,$S$32:$T$40,2,FALSE)</f>
        <v>#N/A</v>
      </c>
      <c r="Q277" s="11" t="e">
        <f t="shared" si="17"/>
        <v>#N/A</v>
      </c>
    </row>
    <row r="278" spans="1:17" x14ac:dyDescent="0.15">
      <c r="A278" s="11">
        <f>'②生体試料 サンプルシート'!A258</f>
        <v>0</v>
      </c>
      <c r="C278" s="11">
        <f>IF('②生体試料 サンプルシート'!F258="〇", 1,0)</f>
        <v>0</v>
      </c>
      <c r="D278" s="11">
        <f>IF('②生体試料 サンプルシート'!G258="〇", 1,0)</f>
        <v>0</v>
      </c>
      <c r="E278" s="11">
        <f>IF('②生体試料 サンプルシート'!H258="〇", 1,0)</f>
        <v>0</v>
      </c>
      <c r="F278" s="11">
        <f>IF('②生体試料 サンプルシート'!I258="〇", 1,0)</f>
        <v>0</v>
      </c>
      <c r="G278" s="11">
        <f>IF('②生体試料 サンプルシート'!J258="〇", 1,0)</f>
        <v>0</v>
      </c>
      <c r="H278" s="11">
        <f>IF('②生体試料 サンプルシート'!K258="〇", 1,0)</f>
        <v>0</v>
      </c>
      <c r="I278" s="11">
        <f>IF('②生体試料 サンプルシート'!L258="〇", 1,0)</f>
        <v>0</v>
      </c>
      <c r="J278" s="11">
        <f>IF('②生体試料 サンプルシート'!M258="〇", 1,0)</f>
        <v>0</v>
      </c>
      <c r="K278" s="11">
        <f>IF('②生体試料 サンプルシート'!N258="〇", 1,0)</f>
        <v>0</v>
      </c>
      <c r="M278" s="11">
        <f t="shared" si="15"/>
        <v>0</v>
      </c>
      <c r="N278" s="11">
        <f t="shared" si="16"/>
        <v>0</v>
      </c>
      <c r="O278" s="11" t="e">
        <f>VLOOKUP('②生体試料 サンプルシート'!E258,$S$32:$T$40,2,FALSE)</f>
        <v>#N/A</v>
      </c>
      <c r="Q278" s="11" t="e">
        <f t="shared" si="17"/>
        <v>#N/A</v>
      </c>
    </row>
    <row r="279" spans="1:17" x14ac:dyDescent="0.15">
      <c r="A279" s="11">
        <f>'②生体試料 サンプルシート'!A259</f>
        <v>0</v>
      </c>
      <c r="C279" s="11">
        <f>IF('②生体試料 サンプルシート'!F259="〇", 1,0)</f>
        <v>0</v>
      </c>
      <c r="D279" s="11">
        <f>IF('②生体試料 サンプルシート'!G259="〇", 1,0)</f>
        <v>0</v>
      </c>
      <c r="E279" s="11">
        <f>IF('②生体試料 サンプルシート'!H259="〇", 1,0)</f>
        <v>0</v>
      </c>
      <c r="F279" s="11">
        <f>IF('②生体試料 サンプルシート'!I259="〇", 1,0)</f>
        <v>0</v>
      </c>
      <c r="G279" s="11">
        <f>IF('②生体試料 サンプルシート'!J259="〇", 1,0)</f>
        <v>0</v>
      </c>
      <c r="H279" s="11">
        <f>IF('②生体試料 サンプルシート'!K259="〇", 1,0)</f>
        <v>0</v>
      </c>
      <c r="I279" s="11">
        <f>IF('②生体試料 サンプルシート'!L259="〇", 1,0)</f>
        <v>0</v>
      </c>
      <c r="J279" s="11">
        <f>IF('②生体試料 サンプルシート'!M259="〇", 1,0)</f>
        <v>0</v>
      </c>
      <c r="K279" s="11">
        <f>IF('②生体試料 サンプルシート'!N259="〇", 1,0)</f>
        <v>0</v>
      </c>
      <c r="M279" s="11">
        <f t="shared" si="15"/>
        <v>0</v>
      </c>
      <c r="N279" s="11">
        <f t="shared" si="16"/>
        <v>0</v>
      </c>
      <c r="O279" s="11" t="e">
        <f>VLOOKUP('②生体試料 サンプルシート'!E259,$S$32:$T$40,2,FALSE)</f>
        <v>#N/A</v>
      </c>
      <c r="Q279" s="11" t="e">
        <f t="shared" si="17"/>
        <v>#N/A</v>
      </c>
    </row>
    <row r="280" spans="1:17" x14ac:dyDescent="0.15">
      <c r="A280" s="11">
        <f>'②生体試料 サンプルシート'!A260</f>
        <v>0</v>
      </c>
      <c r="C280" s="11">
        <f>IF('②生体試料 サンプルシート'!F260="〇", 1,0)</f>
        <v>0</v>
      </c>
      <c r="D280" s="11">
        <f>IF('②生体試料 サンプルシート'!G260="〇", 1,0)</f>
        <v>0</v>
      </c>
      <c r="E280" s="11">
        <f>IF('②生体試料 サンプルシート'!H260="〇", 1,0)</f>
        <v>0</v>
      </c>
      <c r="F280" s="11">
        <f>IF('②生体試料 サンプルシート'!I260="〇", 1,0)</f>
        <v>0</v>
      </c>
      <c r="G280" s="11">
        <f>IF('②生体試料 サンプルシート'!J260="〇", 1,0)</f>
        <v>0</v>
      </c>
      <c r="H280" s="11">
        <f>IF('②生体試料 サンプルシート'!K260="〇", 1,0)</f>
        <v>0</v>
      </c>
      <c r="I280" s="11">
        <f>IF('②生体試料 サンプルシート'!L260="〇", 1,0)</f>
        <v>0</v>
      </c>
      <c r="J280" s="11">
        <f>IF('②生体試料 サンプルシート'!M260="〇", 1,0)</f>
        <v>0</v>
      </c>
      <c r="K280" s="11">
        <f>IF('②生体試料 サンプルシート'!N260="〇", 1,0)</f>
        <v>0</v>
      </c>
      <c r="M280" s="11">
        <f t="shared" si="15"/>
        <v>0</v>
      </c>
      <c r="N280" s="11">
        <f t="shared" si="16"/>
        <v>0</v>
      </c>
      <c r="O280" s="11" t="e">
        <f>VLOOKUP('②生体試料 サンプルシート'!E260,$S$32:$T$40,2,FALSE)</f>
        <v>#N/A</v>
      </c>
      <c r="Q280" s="11" t="e">
        <f t="shared" si="17"/>
        <v>#N/A</v>
      </c>
    </row>
    <row r="281" spans="1:17" x14ac:dyDescent="0.15">
      <c r="A281" s="11">
        <f>'②生体試料 サンプルシート'!A261</f>
        <v>0</v>
      </c>
      <c r="C281" s="11">
        <f>IF('②生体試料 サンプルシート'!F261="〇", 1,0)</f>
        <v>0</v>
      </c>
      <c r="D281" s="11">
        <f>IF('②生体試料 サンプルシート'!G261="〇", 1,0)</f>
        <v>0</v>
      </c>
      <c r="E281" s="11">
        <f>IF('②生体試料 サンプルシート'!H261="〇", 1,0)</f>
        <v>0</v>
      </c>
      <c r="F281" s="11">
        <f>IF('②生体試料 サンプルシート'!I261="〇", 1,0)</f>
        <v>0</v>
      </c>
      <c r="G281" s="11">
        <f>IF('②生体試料 サンプルシート'!J261="〇", 1,0)</f>
        <v>0</v>
      </c>
      <c r="H281" s="11">
        <f>IF('②生体試料 サンプルシート'!K261="〇", 1,0)</f>
        <v>0</v>
      </c>
      <c r="I281" s="11">
        <f>IF('②生体試料 サンプルシート'!L261="〇", 1,0)</f>
        <v>0</v>
      </c>
      <c r="J281" s="11">
        <f>IF('②生体試料 サンプルシート'!M261="〇", 1,0)</f>
        <v>0</v>
      </c>
      <c r="K281" s="11">
        <f>IF('②生体試料 サンプルシート'!N261="〇", 1,0)</f>
        <v>0</v>
      </c>
      <c r="M281" s="11">
        <f t="shared" si="15"/>
        <v>0</v>
      </c>
      <c r="N281" s="11">
        <f t="shared" si="16"/>
        <v>0</v>
      </c>
      <c r="O281" s="11" t="e">
        <f>VLOOKUP('②生体試料 サンプルシート'!E261,$S$32:$T$40,2,FALSE)</f>
        <v>#N/A</v>
      </c>
      <c r="Q281" s="11" t="e">
        <f t="shared" si="17"/>
        <v>#N/A</v>
      </c>
    </row>
    <row r="282" spans="1:17" x14ac:dyDescent="0.15">
      <c r="A282" s="11">
        <f>'②生体試料 サンプルシート'!A262</f>
        <v>0</v>
      </c>
      <c r="C282" s="11">
        <f>IF('②生体試料 サンプルシート'!F262="〇", 1,0)</f>
        <v>0</v>
      </c>
      <c r="D282" s="11">
        <f>IF('②生体試料 サンプルシート'!G262="〇", 1,0)</f>
        <v>0</v>
      </c>
      <c r="E282" s="11">
        <f>IF('②生体試料 サンプルシート'!H262="〇", 1,0)</f>
        <v>0</v>
      </c>
      <c r="F282" s="11">
        <f>IF('②生体試料 サンプルシート'!I262="〇", 1,0)</f>
        <v>0</v>
      </c>
      <c r="G282" s="11">
        <f>IF('②生体試料 サンプルシート'!J262="〇", 1,0)</f>
        <v>0</v>
      </c>
      <c r="H282" s="11">
        <f>IF('②生体試料 サンプルシート'!K262="〇", 1,0)</f>
        <v>0</v>
      </c>
      <c r="I282" s="11">
        <f>IF('②生体試料 サンプルシート'!L262="〇", 1,0)</f>
        <v>0</v>
      </c>
      <c r="J282" s="11">
        <f>IF('②生体試料 サンプルシート'!M262="〇", 1,0)</f>
        <v>0</v>
      </c>
      <c r="K282" s="11">
        <f>IF('②生体試料 サンプルシート'!N262="〇", 1,0)</f>
        <v>0</v>
      </c>
      <c r="M282" s="11">
        <f t="shared" si="15"/>
        <v>0</v>
      </c>
      <c r="N282" s="11">
        <f t="shared" si="16"/>
        <v>0</v>
      </c>
      <c r="O282" s="11" t="e">
        <f>VLOOKUP('②生体試料 サンプルシート'!E262,$S$32:$T$40,2,FALSE)</f>
        <v>#N/A</v>
      </c>
      <c r="Q282" s="11" t="e">
        <f t="shared" si="17"/>
        <v>#N/A</v>
      </c>
    </row>
    <row r="283" spans="1:17" x14ac:dyDescent="0.15">
      <c r="A283" s="11">
        <f>'②生体試料 サンプルシート'!A263</f>
        <v>0</v>
      </c>
      <c r="C283" s="11">
        <f>IF('②生体試料 サンプルシート'!F263="〇", 1,0)</f>
        <v>0</v>
      </c>
      <c r="D283" s="11">
        <f>IF('②生体試料 サンプルシート'!G263="〇", 1,0)</f>
        <v>0</v>
      </c>
      <c r="E283" s="11">
        <f>IF('②生体試料 サンプルシート'!H263="〇", 1,0)</f>
        <v>0</v>
      </c>
      <c r="F283" s="11">
        <f>IF('②生体試料 サンプルシート'!I263="〇", 1,0)</f>
        <v>0</v>
      </c>
      <c r="G283" s="11">
        <f>IF('②生体試料 サンプルシート'!J263="〇", 1,0)</f>
        <v>0</v>
      </c>
      <c r="H283" s="11">
        <f>IF('②生体試料 サンプルシート'!K263="〇", 1,0)</f>
        <v>0</v>
      </c>
      <c r="I283" s="11">
        <f>IF('②生体試料 サンプルシート'!L263="〇", 1,0)</f>
        <v>0</v>
      </c>
      <c r="J283" s="11">
        <f>IF('②生体試料 サンプルシート'!M263="〇", 1,0)</f>
        <v>0</v>
      </c>
      <c r="K283" s="11">
        <f>IF('②生体試料 サンプルシート'!N263="〇", 1,0)</f>
        <v>0</v>
      </c>
      <c r="M283" s="11">
        <f t="shared" si="15"/>
        <v>0</v>
      </c>
      <c r="N283" s="11">
        <f t="shared" si="16"/>
        <v>0</v>
      </c>
      <c r="O283" s="11" t="e">
        <f>VLOOKUP('②生体試料 サンプルシート'!E263,$S$32:$T$40,2,FALSE)</f>
        <v>#N/A</v>
      </c>
      <c r="Q283" s="11" t="e">
        <f t="shared" si="17"/>
        <v>#N/A</v>
      </c>
    </row>
    <row r="284" spans="1:17" x14ac:dyDescent="0.15">
      <c r="A284" s="11">
        <f>'②生体試料 サンプルシート'!A264</f>
        <v>0</v>
      </c>
      <c r="C284" s="11">
        <f>IF('②生体試料 サンプルシート'!F264="〇", 1,0)</f>
        <v>0</v>
      </c>
      <c r="D284" s="11">
        <f>IF('②生体試料 サンプルシート'!G264="〇", 1,0)</f>
        <v>0</v>
      </c>
      <c r="E284" s="11">
        <f>IF('②生体試料 サンプルシート'!H264="〇", 1,0)</f>
        <v>0</v>
      </c>
      <c r="F284" s="11">
        <f>IF('②生体試料 サンプルシート'!I264="〇", 1,0)</f>
        <v>0</v>
      </c>
      <c r="G284" s="11">
        <f>IF('②生体試料 サンプルシート'!J264="〇", 1,0)</f>
        <v>0</v>
      </c>
      <c r="H284" s="11">
        <f>IF('②生体試料 サンプルシート'!K264="〇", 1,0)</f>
        <v>0</v>
      </c>
      <c r="I284" s="11">
        <f>IF('②生体試料 サンプルシート'!L264="〇", 1,0)</f>
        <v>0</v>
      </c>
      <c r="J284" s="11">
        <f>IF('②生体試料 サンプルシート'!M264="〇", 1,0)</f>
        <v>0</v>
      </c>
      <c r="K284" s="11">
        <f>IF('②生体試料 サンプルシート'!N264="〇", 1,0)</f>
        <v>0</v>
      </c>
      <c r="M284" s="11">
        <f t="shared" si="15"/>
        <v>0</v>
      </c>
      <c r="N284" s="11">
        <f t="shared" si="16"/>
        <v>0</v>
      </c>
      <c r="O284" s="11" t="e">
        <f>VLOOKUP('②生体試料 サンプルシート'!E264,$S$32:$T$40,2,FALSE)</f>
        <v>#N/A</v>
      </c>
      <c r="Q284" s="11" t="e">
        <f t="shared" si="17"/>
        <v>#N/A</v>
      </c>
    </row>
    <row r="285" spans="1:17" x14ac:dyDescent="0.15">
      <c r="A285" s="11">
        <f>'②生体試料 サンプルシート'!A265</f>
        <v>0</v>
      </c>
      <c r="C285" s="11">
        <f>IF('②生体試料 サンプルシート'!F265="〇", 1,0)</f>
        <v>0</v>
      </c>
      <c r="D285" s="11">
        <f>IF('②生体試料 サンプルシート'!G265="〇", 1,0)</f>
        <v>0</v>
      </c>
      <c r="E285" s="11">
        <f>IF('②生体試料 サンプルシート'!H265="〇", 1,0)</f>
        <v>0</v>
      </c>
      <c r="F285" s="11">
        <f>IF('②生体試料 サンプルシート'!I265="〇", 1,0)</f>
        <v>0</v>
      </c>
      <c r="G285" s="11">
        <f>IF('②生体試料 サンプルシート'!J265="〇", 1,0)</f>
        <v>0</v>
      </c>
      <c r="H285" s="11">
        <f>IF('②生体試料 サンプルシート'!K265="〇", 1,0)</f>
        <v>0</v>
      </c>
      <c r="I285" s="11">
        <f>IF('②生体試料 サンプルシート'!L265="〇", 1,0)</f>
        <v>0</v>
      </c>
      <c r="J285" s="11">
        <f>IF('②生体試料 サンプルシート'!M265="〇", 1,0)</f>
        <v>0</v>
      </c>
      <c r="K285" s="11">
        <f>IF('②生体試料 サンプルシート'!N265="〇", 1,0)</f>
        <v>0</v>
      </c>
      <c r="M285" s="11">
        <f t="shared" si="15"/>
        <v>0</v>
      </c>
      <c r="N285" s="11">
        <f t="shared" si="16"/>
        <v>0</v>
      </c>
      <c r="O285" s="11" t="e">
        <f>VLOOKUP('②生体試料 サンプルシート'!E265,$S$32:$T$40,2,FALSE)</f>
        <v>#N/A</v>
      </c>
      <c r="Q285" s="11" t="e">
        <f t="shared" si="17"/>
        <v>#N/A</v>
      </c>
    </row>
    <row r="286" spans="1:17" x14ac:dyDescent="0.15">
      <c r="A286" s="11">
        <f>'②生体試料 サンプルシート'!A266</f>
        <v>0</v>
      </c>
      <c r="C286" s="11">
        <f>IF('②生体試料 サンプルシート'!F266="〇", 1,0)</f>
        <v>0</v>
      </c>
      <c r="D286" s="11">
        <f>IF('②生体試料 サンプルシート'!G266="〇", 1,0)</f>
        <v>0</v>
      </c>
      <c r="E286" s="11">
        <f>IF('②生体試料 サンプルシート'!H266="〇", 1,0)</f>
        <v>0</v>
      </c>
      <c r="F286" s="11">
        <f>IF('②生体試料 サンプルシート'!I266="〇", 1,0)</f>
        <v>0</v>
      </c>
      <c r="G286" s="11">
        <f>IF('②生体試料 サンプルシート'!J266="〇", 1,0)</f>
        <v>0</v>
      </c>
      <c r="H286" s="11">
        <f>IF('②生体試料 サンプルシート'!K266="〇", 1,0)</f>
        <v>0</v>
      </c>
      <c r="I286" s="11">
        <f>IF('②生体試料 サンプルシート'!L266="〇", 1,0)</f>
        <v>0</v>
      </c>
      <c r="J286" s="11">
        <f>IF('②生体試料 サンプルシート'!M266="〇", 1,0)</f>
        <v>0</v>
      </c>
      <c r="K286" s="11">
        <f>IF('②生体試料 サンプルシート'!N266="〇", 1,0)</f>
        <v>0</v>
      </c>
      <c r="M286" s="11">
        <f t="shared" si="15"/>
        <v>0</v>
      </c>
      <c r="N286" s="11">
        <f t="shared" si="16"/>
        <v>0</v>
      </c>
      <c r="O286" s="11" t="e">
        <f>VLOOKUP('②生体試料 サンプルシート'!E266,$S$32:$T$40,2,FALSE)</f>
        <v>#N/A</v>
      </c>
      <c r="Q286" s="11" t="e">
        <f t="shared" si="17"/>
        <v>#N/A</v>
      </c>
    </row>
    <row r="287" spans="1:17" x14ac:dyDescent="0.15">
      <c r="A287" s="11">
        <f>'②生体試料 サンプルシート'!A267</f>
        <v>0</v>
      </c>
      <c r="C287" s="11">
        <f>IF('②生体試料 サンプルシート'!F267="〇", 1,0)</f>
        <v>0</v>
      </c>
      <c r="D287" s="11">
        <f>IF('②生体試料 サンプルシート'!G267="〇", 1,0)</f>
        <v>0</v>
      </c>
      <c r="E287" s="11">
        <f>IF('②生体試料 サンプルシート'!H267="〇", 1,0)</f>
        <v>0</v>
      </c>
      <c r="F287" s="11">
        <f>IF('②生体試料 サンプルシート'!I267="〇", 1,0)</f>
        <v>0</v>
      </c>
      <c r="G287" s="11">
        <f>IF('②生体試料 サンプルシート'!J267="〇", 1,0)</f>
        <v>0</v>
      </c>
      <c r="H287" s="11">
        <f>IF('②生体試料 サンプルシート'!K267="〇", 1,0)</f>
        <v>0</v>
      </c>
      <c r="I287" s="11">
        <f>IF('②生体試料 サンプルシート'!L267="〇", 1,0)</f>
        <v>0</v>
      </c>
      <c r="J287" s="11">
        <f>IF('②生体試料 サンプルシート'!M267="〇", 1,0)</f>
        <v>0</v>
      </c>
      <c r="K287" s="11">
        <f>IF('②生体試料 サンプルシート'!N267="〇", 1,0)</f>
        <v>0</v>
      </c>
      <c r="M287" s="11">
        <f t="shared" si="15"/>
        <v>0</v>
      </c>
      <c r="N287" s="11">
        <f t="shared" si="16"/>
        <v>0</v>
      </c>
      <c r="O287" s="11" t="e">
        <f>VLOOKUP('②生体試料 サンプルシート'!E267,$S$32:$T$40,2,FALSE)</f>
        <v>#N/A</v>
      </c>
      <c r="Q287" s="11" t="e">
        <f t="shared" si="17"/>
        <v>#N/A</v>
      </c>
    </row>
    <row r="288" spans="1:17" x14ac:dyDescent="0.15">
      <c r="A288" s="11">
        <f>'②生体試料 サンプルシート'!A268</f>
        <v>0</v>
      </c>
      <c r="C288" s="11">
        <f>IF('②生体試料 サンプルシート'!F268="〇", 1,0)</f>
        <v>0</v>
      </c>
      <c r="D288" s="11">
        <f>IF('②生体試料 サンプルシート'!G268="〇", 1,0)</f>
        <v>0</v>
      </c>
      <c r="E288" s="11">
        <f>IF('②生体試料 サンプルシート'!H268="〇", 1,0)</f>
        <v>0</v>
      </c>
      <c r="F288" s="11">
        <f>IF('②生体試料 サンプルシート'!I268="〇", 1,0)</f>
        <v>0</v>
      </c>
      <c r="G288" s="11">
        <f>IF('②生体試料 サンプルシート'!J268="〇", 1,0)</f>
        <v>0</v>
      </c>
      <c r="H288" s="11">
        <f>IF('②生体試料 サンプルシート'!K268="〇", 1,0)</f>
        <v>0</v>
      </c>
      <c r="I288" s="11">
        <f>IF('②生体試料 サンプルシート'!L268="〇", 1,0)</f>
        <v>0</v>
      </c>
      <c r="J288" s="11">
        <f>IF('②生体試料 サンプルシート'!M268="〇", 1,0)</f>
        <v>0</v>
      </c>
      <c r="K288" s="11">
        <f>IF('②生体試料 サンプルシート'!N268="〇", 1,0)</f>
        <v>0</v>
      </c>
      <c r="M288" s="11">
        <f t="shared" si="15"/>
        <v>0</v>
      </c>
      <c r="N288" s="11">
        <f t="shared" si="16"/>
        <v>0</v>
      </c>
      <c r="O288" s="11" t="e">
        <f>VLOOKUP('②生体試料 サンプルシート'!E268,$S$32:$T$40,2,FALSE)</f>
        <v>#N/A</v>
      </c>
      <c r="Q288" s="11" t="e">
        <f t="shared" si="17"/>
        <v>#N/A</v>
      </c>
    </row>
    <row r="289" spans="1:17" x14ac:dyDescent="0.15">
      <c r="A289" s="11">
        <f>'②生体試料 サンプルシート'!A269</f>
        <v>0</v>
      </c>
      <c r="C289" s="11">
        <f>IF('②生体試料 サンプルシート'!F269="〇", 1,0)</f>
        <v>0</v>
      </c>
      <c r="D289" s="11">
        <f>IF('②生体試料 サンプルシート'!G269="〇", 1,0)</f>
        <v>0</v>
      </c>
      <c r="E289" s="11">
        <f>IF('②生体試料 サンプルシート'!H269="〇", 1,0)</f>
        <v>0</v>
      </c>
      <c r="F289" s="11">
        <f>IF('②生体試料 サンプルシート'!I269="〇", 1,0)</f>
        <v>0</v>
      </c>
      <c r="G289" s="11">
        <f>IF('②生体試料 サンプルシート'!J269="〇", 1,0)</f>
        <v>0</v>
      </c>
      <c r="H289" s="11">
        <f>IF('②生体試料 サンプルシート'!K269="〇", 1,0)</f>
        <v>0</v>
      </c>
      <c r="I289" s="11">
        <f>IF('②生体試料 サンプルシート'!L269="〇", 1,0)</f>
        <v>0</v>
      </c>
      <c r="J289" s="11">
        <f>IF('②生体試料 サンプルシート'!M269="〇", 1,0)</f>
        <v>0</v>
      </c>
      <c r="K289" s="11">
        <f>IF('②生体試料 サンプルシート'!N269="〇", 1,0)</f>
        <v>0</v>
      </c>
      <c r="M289" s="11">
        <f t="shared" si="15"/>
        <v>0</v>
      </c>
      <c r="N289" s="11">
        <f t="shared" si="16"/>
        <v>0</v>
      </c>
      <c r="O289" s="11" t="e">
        <f>VLOOKUP('②生体試料 サンプルシート'!E269,$S$32:$T$40,2,FALSE)</f>
        <v>#N/A</v>
      </c>
      <c r="Q289" s="11" t="e">
        <f t="shared" si="17"/>
        <v>#N/A</v>
      </c>
    </row>
    <row r="290" spans="1:17" x14ac:dyDescent="0.15">
      <c r="A290" s="11">
        <f>'②生体試料 サンプルシート'!A270</f>
        <v>0</v>
      </c>
      <c r="C290" s="11">
        <f>IF('②生体試料 サンプルシート'!F270="〇", 1,0)</f>
        <v>0</v>
      </c>
      <c r="D290" s="11">
        <f>IF('②生体試料 サンプルシート'!G270="〇", 1,0)</f>
        <v>0</v>
      </c>
      <c r="E290" s="11">
        <f>IF('②生体試料 サンプルシート'!H270="〇", 1,0)</f>
        <v>0</v>
      </c>
      <c r="F290" s="11">
        <f>IF('②生体試料 サンプルシート'!I270="〇", 1,0)</f>
        <v>0</v>
      </c>
      <c r="G290" s="11">
        <f>IF('②生体試料 サンプルシート'!J270="〇", 1,0)</f>
        <v>0</v>
      </c>
      <c r="H290" s="11">
        <f>IF('②生体試料 サンプルシート'!K270="〇", 1,0)</f>
        <v>0</v>
      </c>
      <c r="I290" s="11">
        <f>IF('②生体試料 サンプルシート'!L270="〇", 1,0)</f>
        <v>0</v>
      </c>
      <c r="J290" s="11">
        <f>IF('②生体試料 サンプルシート'!M270="〇", 1,0)</f>
        <v>0</v>
      </c>
      <c r="K290" s="11">
        <f>IF('②生体試料 サンプルシート'!N270="〇", 1,0)</f>
        <v>0</v>
      </c>
      <c r="M290" s="11">
        <f t="shared" si="15"/>
        <v>0</v>
      </c>
      <c r="N290" s="11">
        <f t="shared" si="16"/>
        <v>0</v>
      </c>
      <c r="O290" s="11" t="e">
        <f>VLOOKUP('②生体試料 サンプルシート'!E270,$S$32:$T$40,2,FALSE)</f>
        <v>#N/A</v>
      </c>
      <c r="Q290" s="11" t="e">
        <f t="shared" si="17"/>
        <v>#N/A</v>
      </c>
    </row>
    <row r="291" spans="1:17" x14ac:dyDescent="0.15">
      <c r="A291" s="11">
        <f>'②生体試料 サンプルシート'!A271</f>
        <v>0</v>
      </c>
      <c r="C291" s="11">
        <f>IF('②生体試料 サンプルシート'!F271="〇", 1,0)</f>
        <v>0</v>
      </c>
      <c r="D291" s="11">
        <f>IF('②生体試料 サンプルシート'!G271="〇", 1,0)</f>
        <v>0</v>
      </c>
      <c r="E291" s="11">
        <f>IF('②生体試料 サンプルシート'!H271="〇", 1,0)</f>
        <v>0</v>
      </c>
      <c r="F291" s="11">
        <f>IF('②生体試料 サンプルシート'!I271="〇", 1,0)</f>
        <v>0</v>
      </c>
      <c r="G291" s="11">
        <f>IF('②生体試料 サンプルシート'!J271="〇", 1,0)</f>
        <v>0</v>
      </c>
      <c r="H291" s="11">
        <f>IF('②生体試料 サンプルシート'!K271="〇", 1,0)</f>
        <v>0</v>
      </c>
      <c r="I291" s="11">
        <f>IF('②生体試料 サンプルシート'!L271="〇", 1,0)</f>
        <v>0</v>
      </c>
      <c r="J291" s="11">
        <f>IF('②生体試料 サンプルシート'!M271="〇", 1,0)</f>
        <v>0</v>
      </c>
      <c r="K291" s="11">
        <f>IF('②生体試料 サンプルシート'!N271="〇", 1,0)</f>
        <v>0</v>
      </c>
      <c r="M291" s="11">
        <f t="shared" si="15"/>
        <v>0</v>
      </c>
      <c r="N291" s="11">
        <f t="shared" si="16"/>
        <v>0</v>
      </c>
      <c r="O291" s="11" t="e">
        <f>VLOOKUP('②生体試料 サンプルシート'!E271,$S$32:$T$40,2,FALSE)</f>
        <v>#N/A</v>
      </c>
      <c r="Q291" s="11" t="e">
        <f t="shared" si="17"/>
        <v>#N/A</v>
      </c>
    </row>
    <row r="292" spans="1:17" x14ac:dyDescent="0.15">
      <c r="A292" s="11">
        <f>'②生体試料 サンプルシート'!A272</f>
        <v>0</v>
      </c>
      <c r="C292" s="11">
        <f>IF('②生体試料 サンプルシート'!F272="〇", 1,0)</f>
        <v>0</v>
      </c>
      <c r="D292" s="11">
        <f>IF('②生体試料 サンプルシート'!G272="〇", 1,0)</f>
        <v>0</v>
      </c>
      <c r="E292" s="11">
        <f>IF('②生体試料 サンプルシート'!H272="〇", 1,0)</f>
        <v>0</v>
      </c>
      <c r="F292" s="11">
        <f>IF('②生体試料 サンプルシート'!I272="〇", 1,0)</f>
        <v>0</v>
      </c>
      <c r="G292" s="11">
        <f>IF('②生体試料 サンプルシート'!J272="〇", 1,0)</f>
        <v>0</v>
      </c>
      <c r="H292" s="11">
        <f>IF('②生体試料 サンプルシート'!K272="〇", 1,0)</f>
        <v>0</v>
      </c>
      <c r="I292" s="11">
        <f>IF('②生体試料 サンプルシート'!L272="〇", 1,0)</f>
        <v>0</v>
      </c>
      <c r="J292" s="11">
        <f>IF('②生体試料 サンプルシート'!M272="〇", 1,0)</f>
        <v>0</v>
      </c>
      <c r="K292" s="11">
        <f>IF('②生体試料 サンプルシート'!N272="〇", 1,0)</f>
        <v>0</v>
      </c>
      <c r="M292" s="11">
        <f t="shared" si="15"/>
        <v>0</v>
      </c>
      <c r="N292" s="11">
        <f t="shared" si="16"/>
        <v>0</v>
      </c>
      <c r="O292" s="11" t="e">
        <f>VLOOKUP('②生体試料 サンプルシート'!E272,$S$32:$T$40,2,FALSE)</f>
        <v>#N/A</v>
      </c>
      <c r="Q292" s="11" t="e">
        <f t="shared" si="17"/>
        <v>#N/A</v>
      </c>
    </row>
    <row r="293" spans="1:17" x14ac:dyDescent="0.15">
      <c r="A293" s="11">
        <f>'②生体試料 サンプルシート'!A273</f>
        <v>0</v>
      </c>
      <c r="C293" s="11">
        <f>IF('②生体試料 サンプルシート'!F273="〇", 1,0)</f>
        <v>0</v>
      </c>
      <c r="D293" s="11">
        <f>IF('②生体試料 サンプルシート'!G273="〇", 1,0)</f>
        <v>0</v>
      </c>
      <c r="E293" s="11">
        <f>IF('②生体試料 サンプルシート'!H273="〇", 1,0)</f>
        <v>0</v>
      </c>
      <c r="F293" s="11">
        <f>IF('②生体試料 サンプルシート'!I273="〇", 1,0)</f>
        <v>0</v>
      </c>
      <c r="G293" s="11">
        <f>IF('②生体試料 サンプルシート'!J273="〇", 1,0)</f>
        <v>0</v>
      </c>
      <c r="H293" s="11">
        <f>IF('②生体試料 サンプルシート'!K273="〇", 1,0)</f>
        <v>0</v>
      </c>
      <c r="I293" s="11">
        <f>IF('②生体試料 サンプルシート'!L273="〇", 1,0)</f>
        <v>0</v>
      </c>
      <c r="J293" s="11">
        <f>IF('②生体試料 サンプルシート'!M273="〇", 1,0)</f>
        <v>0</v>
      </c>
      <c r="K293" s="11">
        <f>IF('②生体試料 サンプルシート'!N273="〇", 1,0)</f>
        <v>0</v>
      </c>
      <c r="M293" s="11">
        <f t="shared" si="15"/>
        <v>0</v>
      </c>
      <c r="N293" s="11">
        <f t="shared" si="16"/>
        <v>0</v>
      </c>
      <c r="O293" s="11" t="e">
        <f>VLOOKUP('②生体試料 サンプルシート'!E273,$S$32:$T$40,2,FALSE)</f>
        <v>#N/A</v>
      </c>
      <c r="Q293" s="11" t="e">
        <f t="shared" si="17"/>
        <v>#N/A</v>
      </c>
    </row>
    <row r="294" spans="1:17" x14ac:dyDescent="0.15">
      <c r="A294" s="11">
        <f>'②生体試料 サンプルシート'!A274</f>
        <v>0</v>
      </c>
      <c r="C294" s="11">
        <f>IF('②生体試料 サンプルシート'!F274="〇", 1,0)</f>
        <v>0</v>
      </c>
      <c r="D294" s="11">
        <f>IF('②生体試料 サンプルシート'!G274="〇", 1,0)</f>
        <v>0</v>
      </c>
      <c r="E294" s="11">
        <f>IF('②生体試料 サンプルシート'!H274="〇", 1,0)</f>
        <v>0</v>
      </c>
      <c r="F294" s="11">
        <f>IF('②生体試料 サンプルシート'!I274="〇", 1,0)</f>
        <v>0</v>
      </c>
      <c r="G294" s="11">
        <f>IF('②生体試料 サンプルシート'!J274="〇", 1,0)</f>
        <v>0</v>
      </c>
      <c r="H294" s="11">
        <f>IF('②生体試料 サンプルシート'!K274="〇", 1,0)</f>
        <v>0</v>
      </c>
      <c r="I294" s="11">
        <f>IF('②生体試料 サンプルシート'!L274="〇", 1,0)</f>
        <v>0</v>
      </c>
      <c r="J294" s="11">
        <f>IF('②生体試料 サンプルシート'!M274="〇", 1,0)</f>
        <v>0</v>
      </c>
      <c r="K294" s="11">
        <f>IF('②生体試料 サンプルシート'!N274="〇", 1,0)</f>
        <v>0</v>
      </c>
      <c r="M294" s="11">
        <f t="shared" si="15"/>
        <v>0</v>
      </c>
      <c r="N294" s="11">
        <f t="shared" si="16"/>
        <v>0</v>
      </c>
      <c r="O294" s="11" t="e">
        <f>VLOOKUP('②生体試料 サンプルシート'!E274,$S$32:$T$40,2,FALSE)</f>
        <v>#N/A</v>
      </c>
      <c r="Q294" s="11" t="e">
        <f t="shared" si="17"/>
        <v>#N/A</v>
      </c>
    </row>
    <row r="295" spans="1:17" x14ac:dyDescent="0.15">
      <c r="A295" s="11">
        <f>'②生体試料 サンプルシート'!A275</f>
        <v>0</v>
      </c>
      <c r="C295" s="11">
        <f>IF('②生体試料 サンプルシート'!F275="〇", 1,0)</f>
        <v>0</v>
      </c>
      <c r="D295" s="11">
        <f>IF('②生体試料 サンプルシート'!G275="〇", 1,0)</f>
        <v>0</v>
      </c>
      <c r="E295" s="11">
        <f>IF('②生体試料 サンプルシート'!H275="〇", 1,0)</f>
        <v>0</v>
      </c>
      <c r="F295" s="11">
        <f>IF('②生体試料 サンプルシート'!I275="〇", 1,0)</f>
        <v>0</v>
      </c>
      <c r="G295" s="11">
        <f>IF('②生体試料 サンプルシート'!J275="〇", 1,0)</f>
        <v>0</v>
      </c>
      <c r="H295" s="11">
        <f>IF('②生体試料 サンプルシート'!K275="〇", 1,0)</f>
        <v>0</v>
      </c>
      <c r="I295" s="11">
        <f>IF('②生体試料 サンプルシート'!L275="〇", 1,0)</f>
        <v>0</v>
      </c>
      <c r="J295" s="11">
        <f>IF('②生体試料 サンプルシート'!M275="〇", 1,0)</f>
        <v>0</v>
      </c>
      <c r="K295" s="11">
        <f>IF('②生体試料 サンプルシート'!N275="〇", 1,0)</f>
        <v>0</v>
      </c>
      <c r="M295" s="11">
        <f t="shared" si="15"/>
        <v>0</v>
      </c>
      <c r="N295" s="11">
        <f t="shared" si="16"/>
        <v>0</v>
      </c>
      <c r="O295" s="11" t="e">
        <f>VLOOKUP('②生体試料 サンプルシート'!E275,$S$32:$T$40,2,FALSE)</f>
        <v>#N/A</v>
      </c>
      <c r="Q295" s="11" t="e">
        <f t="shared" si="17"/>
        <v>#N/A</v>
      </c>
    </row>
    <row r="296" spans="1:17" x14ac:dyDescent="0.15">
      <c r="A296" s="11">
        <f>'②生体試料 サンプルシート'!A276</f>
        <v>0</v>
      </c>
      <c r="C296" s="11">
        <f>IF('②生体試料 サンプルシート'!F276="〇", 1,0)</f>
        <v>0</v>
      </c>
      <c r="D296" s="11">
        <f>IF('②生体試料 サンプルシート'!G276="〇", 1,0)</f>
        <v>0</v>
      </c>
      <c r="E296" s="11">
        <f>IF('②生体試料 サンプルシート'!H276="〇", 1,0)</f>
        <v>0</v>
      </c>
      <c r="F296" s="11">
        <f>IF('②生体試料 サンプルシート'!I276="〇", 1,0)</f>
        <v>0</v>
      </c>
      <c r="G296" s="11">
        <f>IF('②生体試料 サンプルシート'!J276="〇", 1,0)</f>
        <v>0</v>
      </c>
      <c r="H296" s="11">
        <f>IF('②生体試料 サンプルシート'!K276="〇", 1,0)</f>
        <v>0</v>
      </c>
      <c r="I296" s="11">
        <f>IF('②生体試料 サンプルシート'!L276="〇", 1,0)</f>
        <v>0</v>
      </c>
      <c r="J296" s="11">
        <f>IF('②生体試料 サンプルシート'!M276="〇", 1,0)</f>
        <v>0</v>
      </c>
      <c r="K296" s="11">
        <f>IF('②生体試料 サンプルシート'!N276="〇", 1,0)</f>
        <v>0</v>
      </c>
      <c r="M296" s="11">
        <f t="shared" si="15"/>
        <v>0</v>
      </c>
      <c r="N296" s="11">
        <f t="shared" si="16"/>
        <v>0</v>
      </c>
      <c r="O296" s="11" t="e">
        <f>VLOOKUP('②生体試料 サンプルシート'!E276,$S$32:$T$40,2,FALSE)</f>
        <v>#N/A</v>
      </c>
      <c r="Q296" s="11" t="e">
        <f t="shared" si="17"/>
        <v>#N/A</v>
      </c>
    </row>
    <row r="297" spans="1:17" x14ac:dyDescent="0.15">
      <c r="A297" s="11">
        <f>'②生体試料 サンプルシート'!A277</f>
        <v>0</v>
      </c>
      <c r="C297" s="11">
        <f>IF('②生体試料 サンプルシート'!F277="〇", 1,0)</f>
        <v>0</v>
      </c>
      <c r="D297" s="11">
        <f>IF('②生体試料 サンプルシート'!G277="〇", 1,0)</f>
        <v>0</v>
      </c>
      <c r="E297" s="11">
        <f>IF('②生体試料 サンプルシート'!H277="〇", 1,0)</f>
        <v>0</v>
      </c>
      <c r="F297" s="11">
        <f>IF('②生体試料 サンプルシート'!I277="〇", 1,0)</f>
        <v>0</v>
      </c>
      <c r="G297" s="11">
        <f>IF('②生体試料 サンプルシート'!J277="〇", 1,0)</f>
        <v>0</v>
      </c>
      <c r="H297" s="11">
        <f>IF('②生体試料 サンプルシート'!K277="〇", 1,0)</f>
        <v>0</v>
      </c>
      <c r="I297" s="11">
        <f>IF('②生体試料 サンプルシート'!L277="〇", 1,0)</f>
        <v>0</v>
      </c>
      <c r="J297" s="11">
        <f>IF('②生体試料 サンプルシート'!M277="〇", 1,0)</f>
        <v>0</v>
      </c>
      <c r="K297" s="11">
        <f>IF('②生体試料 サンプルシート'!N277="〇", 1,0)</f>
        <v>0</v>
      </c>
      <c r="M297" s="11">
        <f t="shared" si="15"/>
        <v>0</v>
      </c>
      <c r="N297" s="11">
        <f t="shared" si="16"/>
        <v>0</v>
      </c>
      <c r="O297" s="11" t="e">
        <f>VLOOKUP('②生体試料 サンプルシート'!E277,$S$32:$T$40,2,FALSE)</f>
        <v>#N/A</v>
      </c>
      <c r="Q297" s="11" t="e">
        <f t="shared" si="17"/>
        <v>#N/A</v>
      </c>
    </row>
    <row r="298" spans="1:17" x14ac:dyDescent="0.15">
      <c r="A298" s="11">
        <f>'②生体試料 サンプルシート'!A278</f>
        <v>0</v>
      </c>
      <c r="C298" s="11">
        <f>IF('②生体試料 サンプルシート'!F278="〇", 1,0)</f>
        <v>0</v>
      </c>
      <c r="D298" s="11">
        <f>IF('②生体試料 サンプルシート'!G278="〇", 1,0)</f>
        <v>0</v>
      </c>
      <c r="E298" s="11">
        <f>IF('②生体試料 サンプルシート'!H278="〇", 1,0)</f>
        <v>0</v>
      </c>
      <c r="F298" s="11">
        <f>IF('②生体試料 サンプルシート'!I278="〇", 1,0)</f>
        <v>0</v>
      </c>
      <c r="G298" s="11">
        <f>IF('②生体試料 サンプルシート'!J278="〇", 1,0)</f>
        <v>0</v>
      </c>
      <c r="H298" s="11">
        <f>IF('②生体試料 サンプルシート'!K278="〇", 1,0)</f>
        <v>0</v>
      </c>
      <c r="I298" s="11">
        <f>IF('②生体試料 サンプルシート'!L278="〇", 1,0)</f>
        <v>0</v>
      </c>
      <c r="J298" s="11">
        <f>IF('②生体試料 サンプルシート'!M278="〇", 1,0)</f>
        <v>0</v>
      </c>
      <c r="K298" s="11">
        <f>IF('②生体試料 サンプルシート'!N278="〇", 1,0)</f>
        <v>0</v>
      </c>
      <c r="M298" s="11">
        <f t="shared" si="15"/>
        <v>0</v>
      </c>
      <c r="N298" s="11">
        <f t="shared" si="16"/>
        <v>0</v>
      </c>
      <c r="O298" s="11" t="e">
        <f>VLOOKUP('②生体試料 サンプルシート'!E278,$S$32:$T$40,2,FALSE)</f>
        <v>#N/A</v>
      </c>
      <c r="Q298" s="11" t="e">
        <f t="shared" si="17"/>
        <v>#N/A</v>
      </c>
    </row>
    <row r="299" spans="1:17" x14ac:dyDescent="0.15">
      <c r="A299" s="11">
        <f>'②生体試料 サンプルシート'!A279</f>
        <v>0</v>
      </c>
      <c r="C299" s="11">
        <f>IF('②生体試料 サンプルシート'!F279="〇", 1,0)</f>
        <v>0</v>
      </c>
      <c r="D299" s="11">
        <f>IF('②生体試料 サンプルシート'!G279="〇", 1,0)</f>
        <v>0</v>
      </c>
      <c r="E299" s="11">
        <f>IF('②生体試料 サンプルシート'!H279="〇", 1,0)</f>
        <v>0</v>
      </c>
      <c r="F299" s="11">
        <f>IF('②生体試料 サンプルシート'!I279="〇", 1,0)</f>
        <v>0</v>
      </c>
      <c r="G299" s="11">
        <f>IF('②生体試料 サンプルシート'!J279="〇", 1,0)</f>
        <v>0</v>
      </c>
      <c r="H299" s="11">
        <f>IF('②生体試料 サンプルシート'!K279="〇", 1,0)</f>
        <v>0</v>
      </c>
      <c r="I299" s="11">
        <f>IF('②生体試料 サンプルシート'!L279="〇", 1,0)</f>
        <v>0</v>
      </c>
      <c r="J299" s="11">
        <f>IF('②生体試料 サンプルシート'!M279="〇", 1,0)</f>
        <v>0</v>
      </c>
      <c r="K299" s="11">
        <f>IF('②生体試料 サンプルシート'!N279="〇", 1,0)</f>
        <v>0</v>
      </c>
      <c r="M299" s="11">
        <f t="shared" si="15"/>
        <v>0</v>
      </c>
      <c r="N299" s="11">
        <f t="shared" si="16"/>
        <v>0</v>
      </c>
      <c r="O299" s="11" t="e">
        <f>VLOOKUP('②生体試料 サンプルシート'!E279,$S$32:$T$40,2,FALSE)</f>
        <v>#N/A</v>
      </c>
      <c r="Q299" s="11" t="e">
        <f t="shared" si="17"/>
        <v>#N/A</v>
      </c>
    </row>
    <row r="300" spans="1:17" x14ac:dyDescent="0.15">
      <c r="A300" s="11">
        <f>'②生体試料 サンプルシート'!A280</f>
        <v>0</v>
      </c>
      <c r="C300" s="11">
        <f>IF('②生体試料 サンプルシート'!F280="〇", 1,0)</f>
        <v>0</v>
      </c>
      <c r="D300" s="11">
        <f>IF('②生体試料 サンプルシート'!G280="〇", 1,0)</f>
        <v>0</v>
      </c>
      <c r="E300" s="11">
        <f>IF('②生体試料 サンプルシート'!H280="〇", 1,0)</f>
        <v>0</v>
      </c>
      <c r="F300" s="11">
        <f>IF('②生体試料 サンプルシート'!I280="〇", 1,0)</f>
        <v>0</v>
      </c>
      <c r="G300" s="11">
        <f>IF('②生体試料 サンプルシート'!J280="〇", 1,0)</f>
        <v>0</v>
      </c>
      <c r="H300" s="11">
        <f>IF('②生体試料 サンプルシート'!K280="〇", 1,0)</f>
        <v>0</v>
      </c>
      <c r="I300" s="11">
        <f>IF('②生体試料 サンプルシート'!L280="〇", 1,0)</f>
        <v>0</v>
      </c>
      <c r="J300" s="11">
        <f>IF('②生体試料 サンプルシート'!M280="〇", 1,0)</f>
        <v>0</v>
      </c>
      <c r="K300" s="11">
        <f>IF('②生体試料 サンプルシート'!N280="〇", 1,0)</f>
        <v>0</v>
      </c>
      <c r="M300" s="11">
        <f t="shared" si="15"/>
        <v>0</v>
      </c>
      <c r="N300" s="11">
        <f t="shared" si="16"/>
        <v>0</v>
      </c>
      <c r="O300" s="11" t="e">
        <f>VLOOKUP('②生体試料 サンプルシート'!E280,$S$32:$T$40,2,FALSE)</f>
        <v>#N/A</v>
      </c>
      <c r="Q300" s="11" t="e">
        <f t="shared" si="17"/>
        <v>#N/A</v>
      </c>
    </row>
    <row r="301" spans="1:17" x14ac:dyDescent="0.15">
      <c r="A301" s="11">
        <f>'②生体試料 サンプルシート'!A281</f>
        <v>0</v>
      </c>
      <c r="C301" s="11">
        <f>IF('②生体試料 サンプルシート'!F281="〇", 1,0)</f>
        <v>0</v>
      </c>
      <c r="D301" s="11">
        <f>IF('②生体試料 サンプルシート'!G281="〇", 1,0)</f>
        <v>0</v>
      </c>
      <c r="E301" s="11">
        <f>IF('②生体試料 サンプルシート'!H281="〇", 1,0)</f>
        <v>0</v>
      </c>
      <c r="F301" s="11">
        <f>IF('②生体試料 サンプルシート'!I281="〇", 1,0)</f>
        <v>0</v>
      </c>
      <c r="G301" s="11">
        <f>IF('②生体試料 サンプルシート'!J281="〇", 1,0)</f>
        <v>0</v>
      </c>
      <c r="H301" s="11">
        <f>IF('②生体試料 サンプルシート'!K281="〇", 1,0)</f>
        <v>0</v>
      </c>
      <c r="I301" s="11">
        <f>IF('②生体試料 サンプルシート'!L281="〇", 1,0)</f>
        <v>0</v>
      </c>
      <c r="J301" s="11">
        <f>IF('②生体試料 サンプルシート'!M281="〇", 1,0)</f>
        <v>0</v>
      </c>
      <c r="K301" s="11">
        <f>IF('②生体試料 サンプルシート'!N281="〇", 1,0)</f>
        <v>0</v>
      </c>
      <c r="M301" s="11">
        <f t="shared" si="15"/>
        <v>0</v>
      </c>
      <c r="N301" s="11">
        <f t="shared" si="16"/>
        <v>0</v>
      </c>
      <c r="O301" s="11" t="e">
        <f>VLOOKUP('②生体試料 サンプルシート'!E281,$S$32:$T$40,2,FALSE)</f>
        <v>#N/A</v>
      </c>
      <c r="Q301" s="11" t="e">
        <f t="shared" si="17"/>
        <v>#N/A</v>
      </c>
    </row>
    <row r="302" spans="1:17" x14ac:dyDescent="0.15">
      <c r="A302" s="11">
        <f>'②生体試料 サンプルシート'!A282</f>
        <v>0</v>
      </c>
      <c r="C302" s="11">
        <f>IF('②生体試料 サンプルシート'!F282="〇", 1,0)</f>
        <v>0</v>
      </c>
      <c r="D302" s="11">
        <f>IF('②生体試料 サンプルシート'!G282="〇", 1,0)</f>
        <v>0</v>
      </c>
      <c r="E302" s="11">
        <f>IF('②生体試料 サンプルシート'!H282="〇", 1,0)</f>
        <v>0</v>
      </c>
      <c r="F302" s="11">
        <f>IF('②生体試料 サンプルシート'!I282="〇", 1,0)</f>
        <v>0</v>
      </c>
      <c r="G302" s="11">
        <f>IF('②生体試料 サンプルシート'!J282="〇", 1,0)</f>
        <v>0</v>
      </c>
      <c r="H302" s="11">
        <f>IF('②生体試料 サンプルシート'!K282="〇", 1,0)</f>
        <v>0</v>
      </c>
      <c r="I302" s="11">
        <f>IF('②生体試料 サンプルシート'!L282="〇", 1,0)</f>
        <v>0</v>
      </c>
      <c r="J302" s="11">
        <f>IF('②生体試料 サンプルシート'!M282="〇", 1,0)</f>
        <v>0</v>
      </c>
      <c r="K302" s="11">
        <f>IF('②生体試料 サンプルシート'!N282="〇", 1,0)</f>
        <v>0</v>
      </c>
      <c r="M302" s="11">
        <f t="shared" si="15"/>
        <v>0</v>
      </c>
      <c r="N302" s="11">
        <f t="shared" si="16"/>
        <v>0</v>
      </c>
      <c r="O302" s="11" t="e">
        <f>VLOOKUP('②生体試料 サンプルシート'!E282,$S$32:$T$40,2,FALSE)</f>
        <v>#N/A</v>
      </c>
      <c r="Q302" s="11" t="e">
        <f t="shared" si="17"/>
        <v>#N/A</v>
      </c>
    </row>
    <row r="303" spans="1:17" x14ac:dyDescent="0.15">
      <c r="A303" s="11">
        <f>'②生体試料 サンプルシート'!A283</f>
        <v>0</v>
      </c>
      <c r="C303" s="11">
        <f>IF('②生体試料 サンプルシート'!F283="〇", 1,0)</f>
        <v>0</v>
      </c>
      <c r="D303" s="11">
        <f>IF('②生体試料 サンプルシート'!G283="〇", 1,0)</f>
        <v>0</v>
      </c>
      <c r="E303" s="11">
        <f>IF('②生体試料 サンプルシート'!H283="〇", 1,0)</f>
        <v>0</v>
      </c>
      <c r="F303" s="11">
        <f>IF('②生体試料 サンプルシート'!I283="〇", 1,0)</f>
        <v>0</v>
      </c>
      <c r="G303" s="11">
        <f>IF('②生体試料 サンプルシート'!J283="〇", 1,0)</f>
        <v>0</v>
      </c>
      <c r="H303" s="11">
        <f>IF('②生体試料 サンプルシート'!K283="〇", 1,0)</f>
        <v>0</v>
      </c>
      <c r="I303" s="11">
        <f>IF('②生体試料 サンプルシート'!L283="〇", 1,0)</f>
        <v>0</v>
      </c>
      <c r="J303" s="11">
        <f>IF('②生体試料 サンプルシート'!M283="〇", 1,0)</f>
        <v>0</v>
      </c>
      <c r="K303" s="11">
        <f>IF('②生体試料 サンプルシート'!N283="〇", 1,0)</f>
        <v>0</v>
      </c>
      <c r="M303" s="11">
        <f t="shared" si="15"/>
        <v>0</v>
      </c>
      <c r="N303" s="11">
        <f t="shared" si="16"/>
        <v>0</v>
      </c>
      <c r="O303" s="11" t="e">
        <f>VLOOKUP('②生体試料 サンプルシート'!E283,$S$32:$T$40,2,FALSE)</f>
        <v>#N/A</v>
      </c>
      <c r="Q303" s="11" t="e">
        <f t="shared" si="17"/>
        <v>#N/A</v>
      </c>
    </row>
    <row r="304" spans="1:17" x14ac:dyDescent="0.15">
      <c r="A304" s="11">
        <f>'②生体試料 サンプルシート'!A284</f>
        <v>0</v>
      </c>
      <c r="C304" s="11">
        <f>IF('②生体試料 サンプルシート'!F284="〇", 1,0)</f>
        <v>0</v>
      </c>
      <c r="D304" s="11">
        <f>IF('②生体試料 サンプルシート'!G284="〇", 1,0)</f>
        <v>0</v>
      </c>
      <c r="E304" s="11">
        <f>IF('②生体試料 サンプルシート'!H284="〇", 1,0)</f>
        <v>0</v>
      </c>
      <c r="F304" s="11">
        <f>IF('②生体試料 サンプルシート'!I284="〇", 1,0)</f>
        <v>0</v>
      </c>
      <c r="G304" s="11">
        <f>IF('②生体試料 サンプルシート'!J284="〇", 1,0)</f>
        <v>0</v>
      </c>
      <c r="H304" s="11">
        <f>IF('②生体試料 サンプルシート'!K284="〇", 1,0)</f>
        <v>0</v>
      </c>
      <c r="I304" s="11">
        <f>IF('②生体試料 サンプルシート'!L284="〇", 1,0)</f>
        <v>0</v>
      </c>
      <c r="J304" s="11">
        <f>IF('②生体試料 サンプルシート'!M284="〇", 1,0)</f>
        <v>0</v>
      </c>
      <c r="K304" s="11">
        <f>IF('②生体試料 サンプルシート'!N284="〇", 1,0)</f>
        <v>0</v>
      </c>
      <c r="M304" s="11">
        <f t="shared" si="15"/>
        <v>0</v>
      </c>
      <c r="N304" s="11">
        <f t="shared" si="16"/>
        <v>0</v>
      </c>
      <c r="O304" s="11" t="e">
        <f>VLOOKUP('②生体試料 サンプルシート'!E284,$S$32:$T$40,2,FALSE)</f>
        <v>#N/A</v>
      </c>
      <c r="Q304" s="11" t="e">
        <f t="shared" si="17"/>
        <v>#N/A</v>
      </c>
    </row>
    <row r="305" spans="1:17" x14ac:dyDescent="0.15">
      <c r="A305" s="11">
        <f>'②生体試料 サンプルシート'!A285</f>
        <v>0</v>
      </c>
      <c r="C305" s="11">
        <f>IF('②生体試料 サンプルシート'!F285="〇", 1,0)</f>
        <v>0</v>
      </c>
      <c r="D305" s="11">
        <f>IF('②生体試料 サンプルシート'!G285="〇", 1,0)</f>
        <v>0</v>
      </c>
      <c r="E305" s="11">
        <f>IF('②生体試料 サンプルシート'!H285="〇", 1,0)</f>
        <v>0</v>
      </c>
      <c r="F305" s="11">
        <f>IF('②生体試料 サンプルシート'!I285="〇", 1,0)</f>
        <v>0</v>
      </c>
      <c r="G305" s="11">
        <f>IF('②生体試料 サンプルシート'!J285="〇", 1,0)</f>
        <v>0</v>
      </c>
      <c r="H305" s="11">
        <f>IF('②生体試料 サンプルシート'!K285="〇", 1,0)</f>
        <v>0</v>
      </c>
      <c r="I305" s="11">
        <f>IF('②生体試料 サンプルシート'!L285="〇", 1,0)</f>
        <v>0</v>
      </c>
      <c r="J305" s="11">
        <f>IF('②生体試料 サンプルシート'!M285="〇", 1,0)</f>
        <v>0</v>
      </c>
      <c r="K305" s="11">
        <f>IF('②生体試料 サンプルシート'!N285="〇", 1,0)</f>
        <v>0</v>
      </c>
      <c r="M305" s="11">
        <f t="shared" si="15"/>
        <v>0</v>
      </c>
      <c r="N305" s="11">
        <f t="shared" si="16"/>
        <v>0</v>
      </c>
      <c r="O305" s="11" t="e">
        <f>VLOOKUP('②生体試料 サンプルシート'!E285,$S$32:$T$40,2,FALSE)</f>
        <v>#N/A</v>
      </c>
      <c r="Q305" s="11" t="e">
        <f t="shared" si="17"/>
        <v>#N/A</v>
      </c>
    </row>
    <row r="306" spans="1:17" x14ac:dyDescent="0.15">
      <c r="A306" s="11">
        <f>'②生体試料 サンプルシート'!A286</f>
        <v>0</v>
      </c>
      <c r="C306" s="11">
        <f>IF('②生体試料 サンプルシート'!F286="〇", 1,0)</f>
        <v>0</v>
      </c>
      <c r="D306" s="11">
        <f>IF('②生体試料 サンプルシート'!G286="〇", 1,0)</f>
        <v>0</v>
      </c>
      <c r="E306" s="11">
        <f>IF('②生体試料 サンプルシート'!H286="〇", 1,0)</f>
        <v>0</v>
      </c>
      <c r="F306" s="11">
        <f>IF('②生体試料 サンプルシート'!I286="〇", 1,0)</f>
        <v>0</v>
      </c>
      <c r="G306" s="11">
        <f>IF('②生体試料 サンプルシート'!J286="〇", 1,0)</f>
        <v>0</v>
      </c>
      <c r="H306" s="11">
        <f>IF('②生体試料 サンプルシート'!K286="〇", 1,0)</f>
        <v>0</v>
      </c>
      <c r="I306" s="11">
        <f>IF('②生体試料 サンプルシート'!L286="〇", 1,0)</f>
        <v>0</v>
      </c>
      <c r="J306" s="11">
        <f>IF('②生体試料 サンプルシート'!M286="〇", 1,0)</f>
        <v>0</v>
      </c>
      <c r="K306" s="11">
        <f>IF('②生体試料 サンプルシート'!N286="〇", 1,0)</f>
        <v>0</v>
      </c>
      <c r="M306" s="11">
        <f t="shared" si="15"/>
        <v>0</v>
      </c>
      <c r="N306" s="11">
        <f t="shared" si="16"/>
        <v>0</v>
      </c>
      <c r="O306" s="11" t="e">
        <f>VLOOKUP('②生体試料 サンプルシート'!E286,$S$32:$T$40,2,FALSE)</f>
        <v>#N/A</v>
      </c>
      <c r="Q306" s="11" t="e">
        <f t="shared" si="17"/>
        <v>#N/A</v>
      </c>
    </row>
    <row r="307" spans="1:17" x14ac:dyDescent="0.15">
      <c r="A307" s="11">
        <f>'②生体試料 サンプルシート'!A287</f>
        <v>0</v>
      </c>
      <c r="C307" s="11">
        <f>IF('②生体試料 サンプルシート'!F287="〇", 1,0)</f>
        <v>0</v>
      </c>
      <c r="D307" s="11">
        <f>IF('②生体試料 サンプルシート'!G287="〇", 1,0)</f>
        <v>0</v>
      </c>
      <c r="E307" s="11">
        <f>IF('②生体試料 サンプルシート'!H287="〇", 1,0)</f>
        <v>0</v>
      </c>
      <c r="F307" s="11">
        <f>IF('②生体試料 サンプルシート'!I287="〇", 1,0)</f>
        <v>0</v>
      </c>
      <c r="G307" s="11">
        <f>IF('②生体試料 サンプルシート'!J287="〇", 1,0)</f>
        <v>0</v>
      </c>
      <c r="H307" s="11">
        <f>IF('②生体試料 サンプルシート'!K287="〇", 1,0)</f>
        <v>0</v>
      </c>
      <c r="I307" s="11">
        <f>IF('②生体試料 サンプルシート'!L287="〇", 1,0)</f>
        <v>0</v>
      </c>
      <c r="J307" s="11">
        <f>IF('②生体試料 サンプルシート'!M287="〇", 1,0)</f>
        <v>0</v>
      </c>
      <c r="K307" s="11">
        <f>IF('②生体試料 サンプルシート'!N287="〇", 1,0)</f>
        <v>0</v>
      </c>
      <c r="M307" s="11">
        <f t="shared" si="15"/>
        <v>0</v>
      </c>
      <c r="N307" s="11">
        <f t="shared" si="16"/>
        <v>0</v>
      </c>
      <c r="O307" s="11" t="e">
        <f>VLOOKUP('②生体試料 サンプルシート'!E287,$S$32:$T$40,2,FALSE)</f>
        <v>#N/A</v>
      </c>
      <c r="Q307" s="11" t="e">
        <f t="shared" si="17"/>
        <v>#N/A</v>
      </c>
    </row>
    <row r="308" spans="1:17" x14ac:dyDescent="0.15">
      <c r="A308" s="11">
        <f>'②生体試料 サンプルシート'!A288</f>
        <v>0</v>
      </c>
      <c r="C308" s="11">
        <f>IF('②生体試料 サンプルシート'!F288="〇", 1,0)</f>
        <v>0</v>
      </c>
      <c r="D308" s="11">
        <f>IF('②生体試料 サンプルシート'!G288="〇", 1,0)</f>
        <v>0</v>
      </c>
      <c r="E308" s="11">
        <f>IF('②生体試料 サンプルシート'!H288="〇", 1,0)</f>
        <v>0</v>
      </c>
      <c r="F308" s="11">
        <f>IF('②生体試料 サンプルシート'!I288="〇", 1,0)</f>
        <v>0</v>
      </c>
      <c r="G308" s="11">
        <f>IF('②生体試料 サンプルシート'!J288="〇", 1,0)</f>
        <v>0</v>
      </c>
      <c r="H308" s="11">
        <f>IF('②生体試料 サンプルシート'!K288="〇", 1,0)</f>
        <v>0</v>
      </c>
      <c r="I308" s="11">
        <f>IF('②生体試料 サンプルシート'!L288="〇", 1,0)</f>
        <v>0</v>
      </c>
      <c r="J308" s="11">
        <f>IF('②生体試料 サンプルシート'!M288="〇", 1,0)</f>
        <v>0</v>
      </c>
      <c r="K308" s="11">
        <f>IF('②生体試料 サンプルシート'!N288="〇", 1,0)</f>
        <v>0</v>
      </c>
      <c r="M308" s="11">
        <f t="shared" si="15"/>
        <v>0</v>
      </c>
      <c r="N308" s="11">
        <f t="shared" si="16"/>
        <v>0</v>
      </c>
      <c r="O308" s="11" t="e">
        <f>VLOOKUP('②生体試料 サンプルシート'!E288,$S$32:$T$40,2,FALSE)</f>
        <v>#N/A</v>
      </c>
      <c r="Q308" s="11" t="e">
        <f t="shared" si="17"/>
        <v>#N/A</v>
      </c>
    </row>
    <row r="309" spans="1:17" x14ac:dyDescent="0.15">
      <c r="A309" s="11">
        <f>'②生体試料 サンプルシート'!A289</f>
        <v>0</v>
      </c>
      <c r="C309" s="11">
        <f>IF('②生体試料 サンプルシート'!F289="〇", 1,0)</f>
        <v>0</v>
      </c>
      <c r="D309" s="11">
        <f>IF('②生体試料 サンプルシート'!G289="〇", 1,0)</f>
        <v>0</v>
      </c>
      <c r="E309" s="11">
        <f>IF('②生体試料 サンプルシート'!H289="〇", 1,0)</f>
        <v>0</v>
      </c>
      <c r="F309" s="11">
        <f>IF('②生体試料 サンプルシート'!I289="〇", 1,0)</f>
        <v>0</v>
      </c>
      <c r="G309" s="11">
        <f>IF('②生体試料 サンプルシート'!J289="〇", 1,0)</f>
        <v>0</v>
      </c>
      <c r="H309" s="11">
        <f>IF('②生体試料 サンプルシート'!K289="〇", 1,0)</f>
        <v>0</v>
      </c>
      <c r="I309" s="11">
        <f>IF('②生体試料 サンプルシート'!L289="〇", 1,0)</f>
        <v>0</v>
      </c>
      <c r="J309" s="11">
        <f>IF('②生体試料 サンプルシート'!M289="〇", 1,0)</f>
        <v>0</v>
      </c>
      <c r="K309" s="11">
        <f>IF('②生体試料 サンプルシート'!N289="〇", 1,0)</f>
        <v>0</v>
      </c>
      <c r="M309" s="11">
        <f t="shared" si="15"/>
        <v>0</v>
      </c>
      <c r="N309" s="11">
        <f t="shared" si="16"/>
        <v>0</v>
      </c>
      <c r="O309" s="11" t="e">
        <f>VLOOKUP('②生体試料 サンプルシート'!E289,$S$32:$T$40,2,FALSE)</f>
        <v>#N/A</v>
      </c>
      <c r="Q309" s="11" t="e">
        <f t="shared" si="17"/>
        <v>#N/A</v>
      </c>
    </row>
    <row r="310" spans="1:17" x14ac:dyDescent="0.15">
      <c r="A310" s="11">
        <f>'②生体試料 サンプルシート'!A290</f>
        <v>0</v>
      </c>
      <c r="C310" s="11">
        <f>IF('②生体試料 サンプルシート'!F290="〇", 1,0)</f>
        <v>0</v>
      </c>
      <c r="D310" s="11">
        <f>IF('②生体試料 サンプルシート'!G290="〇", 1,0)</f>
        <v>0</v>
      </c>
      <c r="E310" s="11">
        <f>IF('②生体試料 サンプルシート'!H290="〇", 1,0)</f>
        <v>0</v>
      </c>
      <c r="F310" s="11">
        <f>IF('②生体試料 サンプルシート'!I290="〇", 1,0)</f>
        <v>0</v>
      </c>
      <c r="G310" s="11">
        <f>IF('②生体試料 サンプルシート'!J290="〇", 1,0)</f>
        <v>0</v>
      </c>
      <c r="H310" s="11">
        <f>IF('②生体試料 サンプルシート'!K290="〇", 1,0)</f>
        <v>0</v>
      </c>
      <c r="I310" s="11">
        <f>IF('②生体試料 サンプルシート'!L290="〇", 1,0)</f>
        <v>0</v>
      </c>
      <c r="J310" s="11">
        <f>IF('②生体試料 サンプルシート'!M290="〇", 1,0)</f>
        <v>0</v>
      </c>
      <c r="K310" s="11">
        <f>IF('②生体試料 サンプルシート'!N290="〇", 1,0)</f>
        <v>0</v>
      </c>
      <c r="M310" s="11">
        <f t="shared" si="15"/>
        <v>0</v>
      </c>
      <c r="N310" s="11">
        <f t="shared" si="16"/>
        <v>0</v>
      </c>
      <c r="O310" s="11" t="e">
        <f>VLOOKUP('②生体試料 サンプルシート'!E290,$S$32:$T$40,2,FALSE)</f>
        <v>#N/A</v>
      </c>
      <c r="Q310" s="11" t="e">
        <f t="shared" si="17"/>
        <v>#N/A</v>
      </c>
    </row>
    <row r="311" spans="1:17" x14ac:dyDescent="0.15">
      <c r="A311" s="11">
        <f>'②生体試料 サンプルシート'!A291</f>
        <v>0</v>
      </c>
      <c r="C311" s="11">
        <f>IF('②生体試料 サンプルシート'!F291="〇", 1,0)</f>
        <v>0</v>
      </c>
      <c r="D311" s="11">
        <f>IF('②生体試料 サンプルシート'!G291="〇", 1,0)</f>
        <v>0</v>
      </c>
      <c r="E311" s="11">
        <f>IF('②生体試料 サンプルシート'!H291="〇", 1,0)</f>
        <v>0</v>
      </c>
      <c r="F311" s="11">
        <f>IF('②生体試料 サンプルシート'!I291="〇", 1,0)</f>
        <v>0</v>
      </c>
      <c r="G311" s="11">
        <f>IF('②生体試料 サンプルシート'!J291="〇", 1,0)</f>
        <v>0</v>
      </c>
      <c r="H311" s="11">
        <f>IF('②生体試料 サンプルシート'!K291="〇", 1,0)</f>
        <v>0</v>
      </c>
      <c r="I311" s="11">
        <f>IF('②生体試料 サンプルシート'!L291="〇", 1,0)</f>
        <v>0</v>
      </c>
      <c r="J311" s="11">
        <f>IF('②生体試料 サンプルシート'!M291="〇", 1,0)</f>
        <v>0</v>
      </c>
      <c r="K311" s="11">
        <f>IF('②生体試料 サンプルシート'!N291="〇", 1,0)</f>
        <v>0</v>
      </c>
      <c r="M311" s="11">
        <f t="shared" ref="M311:M374" si="18">SUM(C311:G311)</f>
        <v>0</v>
      </c>
      <c r="N311" s="11">
        <f t="shared" ref="N311:N374" si="19">SUM(H311:K311)</f>
        <v>0</v>
      </c>
      <c r="O311" s="11" t="e">
        <f>VLOOKUP('②生体試料 サンプルシート'!E291,$S$32:$T$40,2,FALSE)</f>
        <v>#N/A</v>
      </c>
      <c r="Q311" s="11" t="e">
        <f t="shared" ref="Q311:Q374" si="20">M311*N311*O311</f>
        <v>#N/A</v>
      </c>
    </row>
    <row r="312" spans="1:17" x14ac:dyDescent="0.15">
      <c r="A312" s="11">
        <f>'②生体試料 サンプルシート'!A292</f>
        <v>0</v>
      </c>
      <c r="C312" s="11">
        <f>IF('②生体試料 サンプルシート'!F292="〇", 1,0)</f>
        <v>0</v>
      </c>
      <c r="D312" s="11">
        <f>IF('②生体試料 サンプルシート'!G292="〇", 1,0)</f>
        <v>0</v>
      </c>
      <c r="E312" s="11">
        <f>IF('②生体試料 サンプルシート'!H292="〇", 1,0)</f>
        <v>0</v>
      </c>
      <c r="F312" s="11">
        <f>IF('②生体試料 サンプルシート'!I292="〇", 1,0)</f>
        <v>0</v>
      </c>
      <c r="G312" s="11">
        <f>IF('②生体試料 サンプルシート'!J292="〇", 1,0)</f>
        <v>0</v>
      </c>
      <c r="H312" s="11">
        <f>IF('②生体試料 サンプルシート'!K292="〇", 1,0)</f>
        <v>0</v>
      </c>
      <c r="I312" s="11">
        <f>IF('②生体試料 サンプルシート'!L292="〇", 1,0)</f>
        <v>0</v>
      </c>
      <c r="J312" s="11">
        <f>IF('②生体試料 サンプルシート'!M292="〇", 1,0)</f>
        <v>0</v>
      </c>
      <c r="K312" s="11">
        <f>IF('②生体試料 サンプルシート'!N292="〇", 1,0)</f>
        <v>0</v>
      </c>
      <c r="M312" s="11">
        <f t="shared" si="18"/>
        <v>0</v>
      </c>
      <c r="N312" s="11">
        <f t="shared" si="19"/>
        <v>0</v>
      </c>
      <c r="O312" s="11" t="e">
        <f>VLOOKUP('②生体試料 サンプルシート'!E292,$S$32:$T$40,2,FALSE)</f>
        <v>#N/A</v>
      </c>
      <c r="Q312" s="11" t="e">
        <f t="shared" si="20"/>
        <v>#N/A</v>
      </c>
    </row>
    <row r="313" spans="1:17" x14ac:dyDescent="0.15">
      <c r="A313" s="11">
        <f>'②生体試料 サンプルシート'!A293</f>
        <v>0</v>
      </c>
      <c r="C313" s="11">
        <f>IF('②生体試料 サンプルシート'!F293="〇", 1,0)</f>
        <v>0</v>
      </c>
      <c r="D313" s="11">
        <f>IF('②生体試料 サンプルシート'!G293="〇", 1,0)</f>
        <v>0</v>
      </c>
      <c r="E313" s="11">
        <f>IF('②生体試料 サンプルシート'!H293="〇", 1,0)</f>
        <v>0</v>
      </c>
      <c r="F313" s="11">
        <f>IF('②生体試料 サンプルシート'!I293="〇", 1,0)</f>
        <v>0</v>
      </c>
      <c r="G313" s="11">
        <f>IF('②生体試料 サンプルシート'!J293="〇", 1,0)</f>
        <v>0</v>
      </c>
      <c r="H313" s="11">
        <f>IF('②生体試料 サンプルシート'!K293="〇", 1,0)</f>
        <v>0</v>
      </c>
      <c r="I313" s="11">
        <f>IF('②生体試料 サンプルシート'!L293="〇", 1,0)</f>
        <v>0</v>
      </c>
      <c r="J313" s="11">
        <f>IF('②生体試料 サンプルシート'!M293="〇", 1,0)</f>
        <v>0</v>
      </c>
      <c r="K313" s="11">
        <f>IF('②生体試料 サンプルシート'!N293="〇", 1,0)</f>
        <v>0</v>
      </c>
      <c r="M313" s="11">
        <f t="shared" si="18"/>
        <v>0</v>
      </c>
      <c r="N313" s="11">
        <f t="shared" si="19"/>
        <v>0</v>
      </c>
      <c r="O313" s="11" t="e">
        <f>VLOOKUP('②生体試料 サンプルシート'!E293,$S$32:$T$40,2,FALSE)</f>
        <v>#N/A</v>
      </c>
      <c r="Q313" s="11" t="e">
        <f t="shared" si="20"/>
        <v>#N/A</v>
      </c>
    </row>
    <row r="314" spans="1:17" x14ac:dyDescent="0.15">
      <c r="A314" s="11">
        <f>'②生体試料 サンプルシート'!A294</f>
        <v>0</v>
      </c>
      <c r="C314" s="11">
        <f>IF('②生体試料 サンプルシート'!F294="〇", 1,0)</f>
        <v>0</v>
      </c>
      <c r="D314" s="11">
        <f>IF('②生体試料 サンプルシート'!G294="〇", 1,0)</f>
        <v>0</v>
      </c>
      <c r="E314" s="11">
        <f>IF('②生体試料 サンプルシート'!H294="〇", 1,0)</f>
        <v>0</v>
      </c>
      <c r="F314" s="11">
        <f>IF('②生体試料 サンプルシート'!I294="〇", 1,0)</f>
        <v>0</v>
      </c>
      <c r="G314" s="11">
        <f>IF('②生体試料 サンプルシート'!J294="〇", 1,0)</f>
        <v>0</v>
      </c>
      <c r="H314" s="11">
        <f>IF('②生体試料 サンプルシート'!K294="〇", 1,0)</f>
        <v>0</v>
      </c>
      <c r="I314" s="11">
        <f>IF('②生体試料 サンプルシート'!L294="〇", 1,0)</f>
        <v>0</v>
      </c>
      <c r="J314" s="11">
        <f>IF('②生体試料 サンプルシート'!M294="〇", 1,0)</f>
        <v>0</v>
      </c>
      <c r="K314" s="11">
        <f>IF('②生体試料 サンプルシート'!N294="〇", 1,0)</f>
        <v>0</v>
      </c>
      <c r="M314" s="11">
        <f t="shared" si="18"/>
        <v>0</v>
      </c>
      <c r="N314" s="11">
        <f t="shared" si="19"/>
        <v>0</v>
      </c>
      <c r="O314" s="11" t="e">
        <f>VLOOKUP('②生体試料 サンプルシート'!E294,$S$32:$T$40,2,FALSE)</f>
        <v>#N/A</v>
      </c>
      <c r="Q314" s="11" t="e">
        <f t="shared" si="20"/>
        <v>#N/A</v>
      </c>
    </row>
    <row r="315" spans="1:17" x14ac:dyDescent="0.15">
      <c r="A315" s="11">
        <f>'②生体試料 サンプルシート'!A295</f>
        <v>0</v>
      </c>
      <c r="C315" s="11">
        <f>IF('②生体試料 サンプルシート'!F295="〇", 1,0)</f>
        <v>0</v>
      </c>
      <c r="D315" s="11">
        <f>IF('②生体試料 サンプルシート'!G295="〇", 1,0)</f>
        <v>0</v>
      </c>
      <c r="E315" s="11">
        <f>IF('②生体試料 サンプルシート'!H295="〇", 1,0)</f>
        <v>0</v>
      </c>
      <c r="F315" s="11">
        <f>IF('②生体試料 サンプルシート'!I295="〇", 1,0)</f>
        <v>0</v>
      </c>
      <c r="G315" s="11">
        <f>IF('②生体試料 サンプルシート'!J295="〇", 1,0)</f>
        <v>0</v>
      </c>
      <c r="H315" s="11">
        <f>IF('②生体試料 サンプルシート'!K295="〇", 1,0)</f>
        <v>0</v>
      </c>
      <c r="I315" s="11">
        <f>IF('②生体試料 サンプルシート'!L295="〇", 1,0)</f>
        <v>0</v>
      </c>
      <c r="J315" s="11">
        <f>IF('②生体試料 サンプルシート'!M295="〇", 1,0)</f>
        <v>0</v>
      </c>
      <c r="K315" s="11">
        <f>IF('②生体試料 サンプルシート'!N295="〇", 1,0)</f>
        <v>0</v>
      </c>
      <c r="M315" s="11">
        <f t="shared" si="18"/>
        <v>0</v>
      </c>
      <c r="N315" s="11">
        <f t="shared" si="19"/>
        <v>0</v>
      </c>
      <c r="O315" s="11" t="e">
        <f>VLOOKUP('②生体試料 サンプルシート'!E295,$S$32:$T$40,2,FALSE)</f>
        <v>#N/A</v>
      </c>
      <c r="Q315" s="11" t="e">
        <f t="shared" si="20"/>
        <v>#N/A</v>
      </c>
    </row>
    <row r="316" spans="1:17" x14ac:dyDescent="0.15">
      <c r="A316" s="11">
        <f>'②生体試料 サンプルシート'!A296</f>
        <v>0</v>
      </c>
      <c r="C316" s="11">
        <f>IF('②生体試料 サンプルシート'!F296="〇", 1,0)</f>
        <v>0</v>
      </c>
      <c r="D316" s="11">
        <f>IF('②生体試料 サンプルシート'!G296="〇", 1,0)</f>
        <v>0</v>
      </c>
      <c r="E316" s="11">
        <f>IF('②生体試料 サンプルシート'!H296="〇", 1,0)</f>
        <v>0</v>
      </c>
      <c r="F316" s="11">
        <f>IF('②生体試料 サンプルシート'!I296="〇", 1,0)</f>
        <v>0</v>
      </c>
      <c r="G316" s="11">
        <f>IF('②生体試料 サンプルシート'!J296="〇", 1,0)</f>
        <v>0</v>
      </c>
      <c r="H316" s="11">
        <f>IF('②生体試料 サンプルシート'!K296="〇", 1,0)</f>
        <v>0</v>
      </c>
      <c r="I316" s="11">
        <f>IF('②生体試料 サンプルシート'!L296="〇", 1,0)</f>
        <v>0</v>
      </c>
      <c r="J316" s="11">
        <f>IF('②生体試料 サンプルシート'!M296="〇", 1,0)</f>
        <v>0</v>
      </c>
      <c r="K316" s="11">
        <f>IF('②生体試料 サンプルシート'!N296="〇", 1,0)</f>
        <v>0</v>
      </c>
      <c r="M316" s="11">
        <f t="shared" si="18"/>
        <v>0</v>
      </c>
      <c r="N316" s="11">
        <f t="shared" si="19"/>
        <v>0</v>
      </c>
      <c r="O316" s="11" t="e">
        <f>VLOOKUP('②生体試料 サンプルシート'!E296,$S$32:$T$40,2,FALSE)</f>
        <v>#N/A</v>
      </c>
      <c r="Q316" s="11" t="e">
        <f t="shared" si="20"/>
        <v>#N/A</v>
      </c>
    </row>
    <row r="317" spans="1:17" x14ac:dyDescent="0.15">
      <c r="A317" s="11">
        <f>'②生体試料 サンプルシート'!A297</f>
        <v>0</v>
      </c>
      <c r="C317" s="11">
        <f>IF('②生体試料 サンプルシート'!F297="〇", 1,0)</f>
        <v>0</v>
      </c>
      <c r="D317" s="11">
        <f>IF('②生体試料 サンプルシート'!G297="〇", 1,0)</f>
        <v>0</v>
      </c>
      <c r="E317" s="11">
        <f>IF('②生体試料 サンプルシート'!H297="〇", 1,0)</f>
        <v>0</v>
      </c>
      <c r="F317" s="11">
        <f>IF('②生体試料 サンプルシート'!I297="〇", 1,0)</f>
        <v>0</v>
      </c>
      <c r="G317" s="11">
        <f>IF('②生体試料 サンプルシート'!J297="〇", 1,0)</f>
        <v>0</v>
      </c>
      <c r="H317" s="11">
        <f>IF('②生体試料 サンプルシート'!K297="〇", 1,0)</f>
        <v>0</v>
      </c>
      <c r="I317" s="11">
        <f>IF('②生体試料 サンプルシート'!L297="〇", 1,0)</f>
        <v>0</v>
      </c>
      <c r="J317" s="11">
        <f>IF('②生体試料 サンプルシート'!M297="〇", 1,0)</f>
        <v>0</v>
      </c>
      <c r="K317" s="11">
        <f>IF('②生体試料 サンプルシート'!N297="〇", 1,0)</f>
        <v>0</v>
      </c>
      <c r="M317" s="11">
        <f t="shared" si="18"/>
        <v>0</v>
      </c>
      <c r="N317" s="11">
        <f t="shared" si="19"/>
        <v>0</v>
      </c>
      <c r="O317" s="11" t="e">
        <f>VLOOKUP('②生体試料 サンプルシート'!E297,$S$32:$T$40,2,FALSE)</f>
        <v>#N/A</v>
      </c>
      <c r="Q317" s="11" t="e">
        <f t="shared" si="20"/>
        <v>#N/A</v>
      </c>
    </row>
    <row r="318" spans="1:17" x14ac:dyDescent="0.15">
      <c r="A318" s="11">
        <f>'②生体試料 サンプルシート'!A298</f>
        <v>0</v>
      </c>
      <c r="C318" s="11">
        <f>IF('②生体試料 サンプルシート'!F298="〇", 1,0)</f>
        <v>0</v>
      </c>
      <c r="D318" s="11">
        <f>IF('②生体試料 サンプルシート'!G298="〇", 1,0)</f>
        <v>0</v>
      </c>
      <c r="E318" s="11">
        <f>IF('②生体試料 サンプルシート'!H298="〇", 1,0)</f>
        <v>0</v>
      </c>
      <c r="F318" s="11">
        <f>IF('②生体試料 サンプルシート'!I298="〇", 1,0)</f>
        <v>0</v>
      </c>
      <c r="G318" s="11">
        <f>IF('②生体試料 サンプルシート'!J298="〇", 1,0)</f>
        <v>0</v>
      </c>
      <c r="H318" s="11">
        <f>IF('②生体試料 サンプルシート'!K298="〇", 1,0)</f>
        <v>0</v>
      </c>
      <c r="I318" s="11">
        <f>IF('②生体試料 サンプルシート'!L298="〇", 1,0)</f>
        <v>0</v>
      </c>
      <c r="J318" s="11">
        <f>IF('②生体試料 サンプルシート'!M298="〇", 1,0)</f>
        <v>0</v>
      </c>
      <c r="K318" s="11">
        <f>IF('②生体試料 サンプルシート'!N298="〇", 1,0)</f>
        <v>0</v>
      </c>
      <c r="M318" s="11">
        <f t="shared" si="18"/>
        <v>0</v>
      </c>
      <c r="N318" s="11">
        <f t="shared" si="19"/>
        <v>0</v>
      </c>
      <c r="O318" s="11" t="e">
        <f>VLOOKUP('②生体試料 サンプルシート'!E298,$S$32:$T$40,2,FALSE)</f>
        <v>#N/A</v>
      </c>
      <c r="Q318" s="11" t="e">
        <f t="shared" si="20"/>
        <v>#N/A</v>
      </c>
    </row>
    <row r="319" spans="1:17" x14ac:dyDescent="0.15">
      <c r="A319" s="11">
        <f>'②生体試料 サンプルシート'!A299</f>
        <v>0</v>
      </c>
      <c r="C319" s="11">
        <f>IF('②生体試料 サンプルシート'!F299="〇", 1,0)</f>
        <v>0</v>
      </c>
      <c r="D319" s="11">
        <f>IF('②生体試料 サンプルシート'!G299="〇", 1,0)</f>
        <v>0</v>
      </c>
      <c r="E319" s="11">
        <f>IF('②生体試料 サンプルシート'!H299="〇", 1,0)</f>
        <v>0</v>
      </c>
      <c r="F319" s="11">
        <f>IF('②生体試料 サンプルシート'!I299="〇", 1,0)</f>
        <v>0</v>
      </c>
      <c r="G319" s="11">
        <f>IF('②生体試料 サンプルシート'!J299="〇", 1,0)</f>
        <v>0</v>
      </c>
      <c r="H319" s="11">
        <f>IF('②生体試料 サンプルシート'!K299="〇", 1,0)</f>
        <v>0</v>
      </c>
      <c r="I319" s="11">
        <f>IF('②生体試料 サンプルシート'!L299="〇", 1,0)</f>
        <v>0</v>
      </c>
      <c r="J319" s="11">
        <f>IF('②生体試料 サンプルシート'!M299="〇", 1,0)</f>
        <v>0</v>
      </c>
      <c r="K319" s="11">
        <f>IF('②生体試料 サンプルシート'!N299="〇", 1,0)</f>
        <v>0</v>
      </c>
      <c r="M319" s="11">
        <f t="shared" si="18"/>
        <v>0</v>
      </c>
      <c r="N319" s="11">
        <f t="shared" si="19"/>
        <v>0</v>
      </c>
      <c r="O319" s="11" t="e">
        <f>VLOOKUP('②生体試料 サンプルシート'!E299,$S$32:$T$40,2,FALSE)</f>
        <v>#N/A</v>
      </c>
      <c r="Q319" s="11" t="e">
        <f t="shared" si="20"/>
        <v>#N/A</v>
      </c>
    </row>
    <row r="320" spans="1:17" x14ac:dyDescent="0.15">
      <c r="A320" s="11">
        <f>'②生体試料 サンプルシート'!A300</f>
        <v>0</v>
      </c>
      <c r="C320" s="11">
        <f>IF('②生体試料 サンプルシート'!F300="〇", 1,0)</f>
        <v>0</v>
      </c>
      <c r="D320" s="11">
        <f>IF('②生体試料 サンプルシート'!G300="〇", 1,0)</f>
        <v>0</v>
      </c>
      <c r="E320" s="11">
        <f>IF('②生体試料 サンプルシート'!H300="〇", 1,0)</f>
        <v>0</v>
      </c>
      <c r="F320" s="11">
        <f>IF('②生体試料 サンプルシート'!I300="〇", 1,0)</f>
        <v>0</v>
      </c>
      <c r="G320" s="11">
        <f>IF('②生体試料 サンプルシート'!J300="〇", 1,0)</f>
        <v>0</v>
      </c>
      <c r="H320" s="11">
        <f>IF('②生体試料 サンプルシート'!K300="〇", 1,0)</f>
        <v>0</v>
      </c>
      <c r="I320" s="11">
        <f>IF('②生体試料 サンプルシート'!L300="〇", 1,0)</f>
        <v>0</v>
      </c>
      <c r="J320" s="11">
        <f>IF('②生体試料 サンプルシート'!M300="〇", 1,0)</f>
        <v>0</v>
      </c>
      <c r="K320" s="11">
        <f>IF('②生体試料 サンプルシート'!N300="〇", 1,0)</f>
        <v>0</v>
      </c>
      <c r="M320" s="11">
        <f t="shared" si="18"/>
        <v>0</v>
      </c>
      <c r="N320" s="11">
        <f t="shared" si="19"/>
        <v>0</v>
      </c>
      <c r="O320" s="11" t="e">
        <f>VLOOKUP('②生体試料 サンプルシート'!E300,$S$32:$T$40,2,FALSE)</f>
        <v>#N/A</v>
      </c>
      <c r="Q320" s="11" t="e">
        <f t="shared" si="20"/>
        <v>#N/A</v>
      </c>
    </row>
    <row r="321" spans="1:17" x14ac:dyDescent="0.15">
      <c r="A321" s="11">
        <f>'②生体試料 サンプルシート'!A301</f>
        <v>0</v>
      </c>
      <c r="C321" s="11">
        <f>IF('②生体試料 サンプルシート'!F301="〇", 1,0)</f>
        <v>0</v>
      </c>
      <c r="D321" s="11">
        <f>IF('②生体試料 サンプルシート'!G301="〇", 1,0)</f>
        <v>0</v>
      </c>
      <c r="E321" s="11">
        <f>IF('②生体試料 サンプルシート'!H301="〇", 1,0)</f>
        <v>0</v>
      </c>
      <c r="F321" s="11">
        <f>IF('②生体試料 サンプルシート'!I301="〇", 1,0)</f>
        <v>0</v>
      </c>
      <c r="G321" s="11">
        <f>IF('②生体試料 サンプルシート'!J301="〇", 1,0)</f>
        <v>0</v>
      </c>
      <c r="H321" s="11">
        <f>IF('②生体試料 サンプルシート'!K301="〇", 1,0)</f>
        <v>0</v>
      </c>
      <c r="I321" s="11">
        <f>IF('②生体試料 サンプルシート'!L301="〇", 1,0)</f>
        <v>0</v>
      </c>
      <c r="J321" s="11">
        <f>IF('②生体試料 サンプルシート'!M301="〇", 1,0)</f>
        <v>0</v>
      </c>
      <c r="K321" s="11">
        <f>IF('②生体試料 サンプルシート'!N301="〇", 1,0)</f>
        <v>0</v>
      </c>
      <c r="M321" s="11">
        <f t="shared" si="18"/>
        <v>0</v>
      </c>
      <c r="N321" s="11">
        <f t="shared" si="19"/>
        <v>0</v>
      </c>
      <c r="O321" s="11" t="e">
        <f>VLOOKUP('②生体試料 サンプルシート'!E301,$S$32:$T$40,2,FALSE)</f>
        <v>#N/A</v>
      </c>
      <c r="Q321" s="11" t="e">
        <f t="shared" si="20"/>
        <v>#N/A</v>
      </c>
    </row>
    <row r="322" spans="1:17" x14ac:dyDescent="0.15">
      <c r="A322" s="11">
        <f>'②生体試料 サンプルシート'!A302</f>
        <v>0</v>
      </c>
      <c r="C322" s="11">
        <f>IF('②生体試料 サンプルシート'!F302="〇", 1,0)</f>
        <v>0</v>
      </c>
      <c r="D322" s="11">
        <f>IF('②生体試料 サンプルシート'!G302="〇", 1,0)</f>
        <v>0</v>
      </c>
      <c r="E322" s="11">
        <f>IF('②生体試料 サンプルシート'!H302="〇", 1,0)</f>
        <v>0</v>
      </c>
      <c r="F322" s="11">
        <f>IF('②生体試料 サンプルシート'!I302="〇", 1,0)</f>
        <v>0</v>
      </c>
      <c r="G322" s="11">
        <f>IF('②生体試料 サンプルシート'!J302="〇", 1,0)</f>
        <v>0</v>
      </c>
      <c r="H322" s="11">
        <f>IF('②生体試料 サンプルシート'!K302="〇", 1,0)</f>
        <v>0</v>
      </c>
      <c r="I322" s="11">
        <f>IF('②生体試料 サンプルシート'!L302="〇", 1,0)</f>
        <v>0</v>
      </c>
      <c r="J322" s="11">
        <f>IF('②生体試料 サンプルシート'!M302="〇", 1,0)</f>
        <v>0</v>
      </c>
      <c r="K322" s="11">
        <f>IF('②生体試料 サンプルシート'!N302="〇", 1,0)</f>
        <v>0</v>
      </c>
      <c r="M322" s="11">
        <f t="shared" si="18"/>
        <v>0</v>
      </c>
      <c r="N322" s="11">
        <f t="shared" si="19"/>
        <v>0</v>
      </c>
      <c r="O322" s="11" t="e">
        <f>VLOOKUP('②生体試料 サンプルシート'!E302,$S$32:$T$40,2,FALSE)</f>
        <v>#N/A</v>
      </c>
      <c r="Q322" s="11" t="e">
        <f t="shared" si="20"/>
        <v>#N/A</v>
      </c>
    </row>
    <row r="323" spans="1:17" x14ac:dyDescent="0.15">
      <c r="A323" s="11">
        <f>'②生体試料 サンプルシート'!A303</f>
        <v>0</v>
      </c>
      <c r="C323" s="11">
        <f>IF('②生体試料 サンプルシート'!F303="〇", 1,0)</f>
        <v>0</v>
      </c>
      <c r="D323" s="11">
        <f>IF('②生体試料 サンプルシート'!G303="〇", 1,0)</f>
        <v>0</v>
      </c>
      <c r="E323" s="11">
        <f>IF('②生体試料 サンプルシート'!H303="〇", 1,0)</f>
        <v>0</v>
      </c>
      <c r="F323" s="11">
        <f>IF('②生体試料 サンプルシート'!I303="〇", 1,0)</f>
        <v>0</v>
      </c>
      <c r="G323" s="11">
        <f>IF('②生体試料 サンプルシート'!J303="〇", 1,0)</f>
        <v>0</v>
      </c>
      <c r="H323" s="11">
        <f>IF('②生体試料 サンプルシート'!K303="〇", 1,0)</f>
        <v>0</v>
      </c>
      <c r="I323" s="11">
        <f>IF('②生体試料 サンプルシート'!L303="〇", 1,0)</f>
        <v>0</v>
      </c>
      <c r="J323" s="11">
        <f>IF('②生体試料 サンプルシート'!M303="〇", 1,0)</f>
        <v>0</v>
      </c>
      <c r="K323" s="11">
        <f>IF('②生体試料 サンプルシート'!N303="〇", 1,0)</f>
        <v>0</v>
      </c>
      <c r="M323" s="11">
        <f t="shared" si="18"/>
        <v>0</v>
      </c>
      <c r="N323" s="11">
        <f t="shared" si="19"/>
        <v>0</v>
      </c>
      <c r="O323" s="11" t="e">
        <f>VLOOKUP('②生体試料 サンプルシート'!E303,$S$32:$T$40,2,FALSE)</f>
        <v>#N/A</v>
      </c>
      <c r="Q323" s="11" t="e">
        <f t="shared" si="20"/>
        <v>#N/A</v>
      </c>
    </row>
    <row r="324" spans="1:17" x14ac:dyDescent="0.15">
      <c r="A324" s="11">
        <f>'②生体試料 サンプルシート'!A304</f>
        <v>0</v>
      </c>
      <c r="C324" s="11">
        <f>IF('②生体試料 サンプルシート'!F304="〇", 1,0)</f>
        <v>0</v>
      </c>
      <c r="D324" s="11">
        <f>IF('②生体試料 サンプルシート'!G304="〇", 1,0)</f>
        <v>0</v>
      </c>
      <c r="E324" s="11">
        <f>IF('②生体試料 サンプルシート'!H304="〇", 1,0)</f>
        <v>0</v>
      </c>
      <c r="F324" s="11">
        <f>IF('②生体試料 サンプルシート'!I304="〇", 1,0)</f>
        <v>0</v>
      </c>
      <c r="G324" s="11">
        <f>IF('②生体試料 サンプルシート'!J304="〇", 1,0)</f>
        <v>0</v>
      </c>
      <c r="H324" s="11">
        <f>IF('②生体試料 サンプルシート'!K304="〇", 1,0)</f>
        <v>0</v>
      </c>
      <c r="I324" s="11">
        <f>IF('②生体試料 サンプルシート'!L304="〇", 1,0)</f>
        <v>0</v>
      </c>
      <c r="J324" s="11">
        <f>IF('②生体試料 サンプルシート'!M304="〇", 1,0)</f>
        <v>0</v>
      </c>
      <c r="K324" s="11">
        <f>IF('②生体試料 サンプルシート'!N304="〇", 1,0)</f>
        <v>0</v>
      </c>
      <c r="M324" s="11">
        <f t="shared" si="18"/>
        <v>0</v>
      </c>
      <c r="N324" s="11">
        <f t="shared" si="19"/>
        <v>0</v>
      </c>
      <c r="O324" s="11" t="e">
        <f>VLOOKUP('②生体試料 サンプルシート'!E304,$S$32:$T$40,2,FALSE)</f>
        <v>#N/A</v>
      </c>
      <c r="Q324" s="11" t="e">
        <f t="shared" si="20"/>
        <v>#N/A</v>
      </c>
    </row>
    <row r="325" spans="1:17" x14ac:dyDescent="0.15">
      <c r="A325" s="11">
        <f>'②生体試料 サンプルシート'!A305</f>
        <v>0</v>
      </c>
      <c r="C325" s="11">
        <f>IF('②生体試料 サンプルシート'!F305="〇", 1,0)</f>
        <v>0</v>
      </c>
      <c r="D325" s="11">
        <f>IF('②生体試料 サンプルシート'!G305="〇", 1,0)</f>
        <v>0</v>
      </c>
      <c r="E325" s="11">
        <f>IF('②生体試料 サンプルシート'!H305="〇", 1,0)</f>
        <v>0</v>
      </c>
      <c r="F325" s="11">
        <f>IF('②生体試料 サンプルシート'!I305="〇", 1,0)</f>
        <v>0</v>
      </c>
      <c r="G325" s="11">
        <f>IF('②生体試料 サンプルシート'!J305="〇", 1,0)</f>
        <v>0</v>
      </c>
      <c r="H325" s="11">
        <f>IF('②生体試料 サンプルシート'!K305="〇", 1,0)</f>
        <v>0</v>
      </c>
      <c r="I325" s="11">
        <f>IF('②生体試料 サンプルシート'!L305="〇", 1,0)</f>
        <v>0</v>
      </c>
      <c r="J325" s="11">
        <f>IF('②生体試料 サンプルシート'!M305="〇", 1,0)</f>
        <v>0</v>
      </c>
      <c r="K325" s="11">
        <f>IF('②生体試料 サンプルシート'!N305="〇", 1,0)</f>
        <v>0</v>
      </c>
      <c r="M325" s="11">
        <f t="shared" si="18"/>
        <v>0</v>
      </c>
      <c r="N325" s="11">
        <f t="shared" si="19"/>
        <v>0</v>
      </c>
      <c r="O325" s="11" t="e">
        <f>VLOOKUP('②生体試料 サンプルシート'!E305,$S$32:$T$40,2,FALSE)</f>
        <v>#N/A</v>
      </c>
      <c r="Q325" s="11" t="e">
        <f t="shared" si="20"/>
        <v>#N/A</v>
      </c>
    </row>
    <row r="326" spans="1:17" x14ac:dyDescent="0.15">
      <c r="A326" s="11">
        <f>'②生体試料 サンプルシート'!A306</f>
        <v>0</v>
      </c>
      <c r="C326" s="11">
        <f>IF('②生体試料 サンプルシート'!F306="〇", 1,0)</f>
        <v>0</v>
      </c>
      <c r="D326" s="11">
        <f>IF('②生体試料 サンプルシート'!G306="〇", 1,0)</f>
        <v>0</v>
      </c>
      <c r="E326" s="11">
        <f>IF('②生体試料 サンプルシート'!H306="〇", 1,0)</f>
        <v>0</v>
      </c>
      <c r="F326" s="11">
        <f>IF('②生体試料 サンプルシート'!I306="〇", 1,0)</f>
        <v>0</v>
      </c>
      <c r="G326" s="11">
        <f>IF('②生体試料 サンプルシート'!J306="〇", 1,0)</f>
        <v>0</v>
      </c>
      <c r="H326" s="11">
        <f>IF('②生体試料 サンプルシート'!K306="〇", 1,0)</f>
        <v>0</v>
      </c>
      <c r="I326" s="11">
        <f>IF('②生体試料 サンプルシート'!L306="〇", 1,0)</f>
        <v>0</v>
      </c>
      <c r="J326" s="11">
        <f>IF('②生体試料 サンプルシート'!M306="〇", 1,0)</f>
        <v>0</v>
      </c>
      <c r="K326" s="11">
        <f>IF('②生体試料 サンプルシート'!N306="〇", 1,0)</f>
        <v>0</v>
      </c>
      <c r="M326" s="11">
        <f t="shared" si="18"/>
        <v>0</v>
      </c>
      <c r="N326" s="11">
        <f t="shared" si="19"/>
        <v>0</v>
      </c>
      <c r="O326" s="11" t="e">
        <f>VLOOKUP('②生体試料 サンプルシート'!E306,$S$32:$T$40,2,FALSE)</f>
        <v>#N/A</v>
      </c>
      <c r="Q326" s="11" t="e">
        <f t="shared" si="20"/>
        <v>#N/A</v>
      </c>
    </row>
    <row r="327" spans="1:17" x14ac:dyDescent="0.15">
      <c r="A327" s="11">
        <f>'②生体試料 サンプルシート'!A307</f>
        <v>0</v>
      </c>
      <c r="C327" s="11">
        <f>IF('②生体試料 サンプルシート'!F307="〇", 1,0)</f>
        <v>0</v>
      </c>
      <c r="D327" s="11">
        <f>IF('②生体試料 サンプルシート'!G307="〇", 1,0)</f>
        <v>0</v>
      </c>
      <c r="E327" s="11">
        <f>IF('②生体試料 サンプルシート'!H307="〇", 1,0)</f>
        <v>0</v>
      </c>
      <c r="F327" s="11">
        <f>IF('②生体試料 サンプルシート'!I307="〇", 1,0)</f>
        <v>0</v>
      </c>
      <c r="G327" s="11">
        <f>IF('②生体試料 サンプルシート'!J307="〇", 1,0)</f>
        <v>0</v>
      </c>
      <c r="H327" s="11">
        <f>IF('②生体試料 サンプルシート'!K307="〇", 1,0)</f>
        <v>0</v>
      </c>
      <c r="I327" s="11">
        <f>IF('②生体試料 サンプルシート'!L307="〇", 1,0)</f>
        <v>0</v>
      </c>
      <c r="J327" s="11">
        <f>IF('②生体試料 サンプルシート'!M307="〇", 1,0)</f>
        <v>0</v>
      </c>
      <c r="K327" s="11">
        <f>IF('②生体試料 サンプルシート'!N307="〇", 1,0)</f>
        <v>0</v>
      </c>
      <c r="M327" s="11">
        <f t="shared" si="18"/>
        <v>0</v>
      </c>
      <c r="N327" s="11">
        <f t="shared" si="19"/>
        <v>0</v>
      </c>
      <c r="O327" s="11" t="e">
        <f>VLOOKUP('②生体試料 サンプルシート'!E307,$S$32:$T$40,2,FALSE)</f>
        <v>#N/A</v>
      </c>
      <c r="Q327" s="11" t="e">
        <f t="shared" si="20"/>
        <v>#N/A</v>
      </c>
    </row>
    <row r="328" spans="1:17" x14ac:dyDescent="0.15">
      <c r="A328" s="11">
        <f>'②生体試料 サンプルシート'!A308</f>
        <v>0</v>
      </c>
      <c r="C328" s="11">
        <f>IF('②生体試料 サンプルシート'!F308="〇", 1,0)</f>
        <v>0</v>
      </c>
      <c r="D328" s="11">
        <f>IF('②生体試料 サンプルシート'!G308="〇", 1,0)</f>
        <v>0</v>
      </c>
      <c r="E328" s="11">
        <f>IF('②生体試料 サンプルシート'!H308="〇", 1,0)</f>
        <v>0</v>
      </c>
      <c r="F328" s="11">
        <f>IF('②生体試料 サンプルシート'!I308="〇", 1,0)</f>
        <v>0</v>
      </c>
      <c r="G328" s="11">
        <f>IF('②生体試料 サンプルシート'!J308="〇", 1,0)</f>
        <v>0</v>
      </c>
      <c r="H328" s="11">
        <f>IF('②生体試料 サンプルシート'!K308="〇", 1,0)</f>
        <v>0</v>
      </c>
      <c r="I328" s="11">
        <f>IF('②生体試料 サンプルシート'!L308="〇", 1,0)</f>
        <v>0</v>
      </c>
      <c r="J328" s="11">
        <f>IF('②生体試料 サンプルシート'!M308="〇", 1,0)</f>
        <v>0</v>
      </c>
      <c r="K328" s="11">
        <f>IF('②生体試料 サンプルシート'!N308="〇", 1,0)</f>
        <v>0</v>
      </c>
      <c r="M328" s="11">
        <f t="shared" si="18"/>
        <v>0</v>
      </c>
      <c r="N328" s="11">
        <f t="shared" si="19"/>
        <v>0</v>
      </c>
      <c r="O328" s="11" t="e">
        <f>VLOOKUP('②生体試料 サンプルシート'!E308,$S$32:$T$40,2,FALSE)</f>
        <v>#N/A</v>
      </c>
      <c r="Q328" s="11" t="e">
        <f t="shared" si="20"/>
        <v>#N/A</v>
      </c>
    </row>
    <row r="329" spans="1:17" x14ac:dyDescent="0.15">
      <c r="A329" s="11">
        <f>'②生体試料 サンプルシート'!A309</f>
        <v>0</v>
      </c>
      <c r="C329" s="11">
        <f>IF('②生体試料 サンプルシート'!F309="〇", 1,0)</f>
        <v>0</v>
      </c>
      <c r="D329" s="11">
        <f>IF('②生体試料 サンプルシート'!G309="〇", 1,0)</f>
        <v>0</v>
      </c>
      <c r="E329" s="11">
        <f>IF('②生体試料 サンプルシート'!H309="〇", 1,0)</f>
        <v>0</v>
      </c>
      <c r="F329" s="11">
        <f>IF('②生体試料 サンプルシート'!I309="〇", 1,0)</f>
        <v>0</v>
      </c>
      <c r="G329" s="11">
        <f>IF('②生体試料 サンプルシート'!J309="〇", 1,0)</f>
        <v>0</v>
      </c>
      <c r="H329" s="11">
        <f>IF('②生体試料 サンプルシート'!K309="〇", 1,0)</f>
        <v>0</v>
      </c>
      <c r="I329" s="11">
        <f>IF('②生体試料 サンプルシート'!L309="〇", 1,0)</f>
        <v>0</v>
      </c>
      <c r="J329" s="11">
        <f>IF('②生体試料 サンプルシート'!M309="〇", 1,0)</f>
        <v>0</v>
      </c>
      <c r="K329" s="11">
        <f>IF('②生体試料 サンプルシート'!N309="〇", 1,0)</f>
        <v>0</v>
      </c>
      <c r="M329" s="11">
        <f t="shared" si="18"/>
        <v>0</v>
      </c>
      <c r="N329" s="11">
        <f t="shared" si="19"/>
        <v>0</v>
      </c>
      <c r="O329" s="11" t="e">
        <f>VLOOKUP('②生体試料 サンプルシート'!E309,$S$32:$T$40,2,FALSE)</f>
        <v>#N/A</v>
      </c>
      <c r="Q329" s="11" t="e">
        <f t="shared" si="20"/>
        <v>#N/A</v>
      </c>
    </row>
    <row r="330" spans="1:17" x14ac:dyDescent="0.15">
      <c r="A330" s="11">
        <f>'②生体試料 サンプルシート'!A310</f>
        <v>0</v>
      </c>
      <c r="C330" s="11">
        <f>IF('②生体試料 サンプルシート'!F310="〇", 1,0)</f>
        <v>0</v>
      </c>
      <c r="D330" s="11">
        <f>IF('②生体試料 サンプルシート'!G310="〇", 1,0)</f>
        <v>0</v>
      </c>
      <c r="E330" s="11">
        <f>IF('②生体試料 サンプルシート'!H310="〇", 1,0)</f>
        <v>0</v>
      </c>
      <c r="F330" s="11">
        <f>IF('②生体試料 サンプルシート'!I310="〇", 1,0)</f>
        <v>0</v>
      </c>
      <c r="G330" s="11">
        <f>IF('②生体試料 サンプルシート'!J310="〇", 1,0)</f>
        <v>0</v>
      </c>
      <c r="H330" s="11">
        <f>IF('②生体試料 サンプルシート'!K310="〇", 1,0)</f>
        <v>0</v>
      </c>
      <c r="I330" s="11">
        <f>IF('②生体試料 サンプルシート'!L310="〇", 1,0)</f>
        <v>0</v>
      </c>
      <c r="J330" s="11">
        <f>IF('②生体試料 サンプルシート'!M310="〇", 1,0)</f>
        <v>0</v>
      </c>
      <c r="K330" s="11">
        <f>IF('②生体試料 サンプルシート'!N310="〇", 1,0)</f>
        <v>0</v>
      </c>
      <c r="M330" s="11">
        <f t="shared" si="18"/>
        <v>0</v>
      </c>
      <c r="N330" s="11">
        <f t="shared" si="19"/>
        <v>0</v>
      </c>
      <c r="O330" s="11" t="e">
        <f>VLOOKUP('②生体試料 サンプルシート'!E310,$S$32:$T$40,2,FALSE)</f>
        <v>#N/A</v>
      </c>
      <c r="Q330" s="11" t="e">
        <f t="shared" si="20"/>
        <v>#N/A</v>
      </c>
    </row>
    <row r="331" spans="1:17" x14ac:dyDescent="0.15">
      <c r="A331" s="11">
        <f>'②生体試料 サンプルシート'!A311</f>
        <v>0</v>
      </c>
      <c r="C331" s="11">
        <f>IF('②生体試料 サンプルシート'!F311="〇", 1,0)</f>
        <v>0</v>
      </c>
      <c r="D331" s="11">
        <f>IF('②生体試料 サンプルシート'!G311="〇", 1,0)</f>
        <v>0</v>
      </c>
      <c r="E331" s="11">
        <f>IF('②生体試料 サンプルシート'!H311="〇", 1,0)</f>
        <v>0</v>
      </c>
      <c r="F331" s="11">
        <f>IF('②生体試料 サンプルシート'!I311="〇", 1,0)</f>
        <v>0</v>
      </c>
      <c r="G331" s="11">
        <f>IF('②生体試料 サンプルシート'!J311="〇", 1,0)</f>
        <v>0</v>
      </c>
      <c r="H331" s="11">
        <f>IF('②生体試料 サンプルシート'!K311="〇", 1,0)</f>
        <v>0</v>
      </c>
      <c r="I331" s="11">
        <f>IF('②生体試料 サンプルシート'!L311="〇", 1,0)</f>
        <v>0</v>
      </c>
      <c r="J331" s="11">
        <f>IF('②生体試料 サンプルシート'!M311="〇", 1,0)</f>
        <v>0</v>
      </c>
      <c r="K331" s="11">
        <f>IF('②生体試料 サンプルシート'!N311="〇", 1,0)</f>
        <v>0</v>
      </c>
      <c r="M331" s="11">
        <f t="shared" si="18"/>
        <v>0</v>
      </c>
      <c r="N331" s="11">
        <f t="shared" si="19"/>
        <v>0</v>
      </c>
      <c r="O331" s="11" t="e">
        <f>VLOOKUP('②生体試料 サンプルシート'!E311,$S$32:$T$40,2,FALSE)</f>
        <v>#N/A</v>
      </c>
      <c r="Q331" s="11" t="e">
        <f t="shared" si="20"/>
        <v>#N/A</v>
      </c>
    </row>
    <row r="332" spans="1:17" x14ac:dyDescent="0.15">
      <c r="A332" s="11">
        <f>'②生体試料 サンプルシート'!A312</f>
        <v>0</v>
      </c>
      <c r="C332" s="11">
        <f>IF('②生体試料 サンプルシート'!F312="〇", 1,0)</f>
        <v>0</v>
      </c>
      <c r="D332" s="11">
        <f>IF('②生体試料 サンプルシート'!G312="〇", 1,0)</f>
        <v>0</v>
      </c>
      <c r="E332" s="11">
        <f>IF('②生体試料 サンプルシート'!H312="〇", 1,0)</f>
        <v>0</v>
      </c>
      <c r="F332" s="11">
        <f>IF('②生体試料 サンプルシート'!I312="〇", 1,0)</f>
        <v>0</v>
      </c>
      <c r="G332" s="11">
        <f>IF('②生体試料 サンプルシート'!J312="〇", 1,0)</f>
        <v>0</v>
      </c>
      <c r="H332" s="11">
        <f>IF('②生体試料 サンプルシート'!K312="〇", 1,0)</f>
        <v>0</v>
      </c>
      <c r="I332" s="11">
        <f>IF('②生体試料 サンプルシート'!L312="〇", 1,0)</f>
        <v>0</v>
      </c>
      <c r="J332" s="11">
        <f>IF('②生体試料 サンプルシート'!M312="〇", 1,0)</f>
        <v>0</v>
      </c>
      <c r="K332" s="11">
        <f>IF('②生体試料 サンプルシート'!N312="〇", 1,0)</f>
        <v>0</v>
      </c>
      <c r="M332" s="11">
        <f t="shared" si="18"/>
        <v>0</v>
      </c>
      <c r="N332" s="11">
        <f t="shared" si="19"/>
        <v>0</v>
      </c>
      <c r="O332" s="11" t="e">
        <f>VLOOKUP('②生体試料 サンプルシート'!E312,$S$32:$T$40,2,FALSE)</f>
        <v>#N/A</v>
      </c>
      <c r="Q332" s="11" t="e">
        <f t="shared" si="20"/>
        <v>#N/A</v>
      </c>
    </row>
    <row r="333" spans="1:17" x14ac:dyDescent="0.15">
      <c r="A333" s="11">
        <f>'②生体試料 サンプルシート'!A313</f>
        <v>0</v>
      </c>
      <c r="C333" s="11">
        <f>IF('②生体試料 サンプルシート'!F313="〇", 1,0)</f>
        <v>0</v>
      </c>
      <c r="D333" s="11">
        <f>IF('②生体試料 サンプルシート'!G313="〇", 1,0)</f>
        <v>0</v>
      </c>
      <c r="E333" s="11">
        <f>IF('②生体試料 サンプルシート'!H313="〇", 1,0)</f>
        <v>0</v>
      </c>
      <c r="F333" s="11">
        <f>IF('②生体試料 サンプルシート'!I313="〇", 1,0)</f>
        <v>0</v>
      </c>
      <c r="G333" s="11">
        <f>IF('②生体試料 サンプルシート'!J313="〇", 1,0)</f>
        <v>0</v>
      </c>
      <c r="H333" s="11">
        <f>IF('②生体試料 サンプルシート'!K313="〇", 1,0)</f>
        <v>0</v>
      </c>
      <c r="I333" s="11">
        <f>IF('②生体試料 サンプルシート'!L313="〇", 1,0)</f>
        <v>0</v>
      </c>
      <c r="J333" s="11">
        <f>IF('②生体試料 サンプルシート'!M313="〇", 1,0)</f>
        <v>0</v>
      </c>
      <c r="K333" s="11">
        <f>IF('②生体試料 サンプルシート'!N313="〇", 1,0)</f>
        <v>0</v>
      </c>
      <c r="M333" s="11">
        <f t="shared" si="18"/>
        <v>0</v>
      </c>
      <c r="N333" s="11">
        <f t="shared" si="19"/>
        <v>0</v>
      </c>
      <c r="O333" s="11" t="e">
        <f>VLOOKUP('②生体試料 サンプルシート'!E313,$S$32:$T$40,2,FALSE)</f>
        <v>#N/A</v>
      </c>
      <c r="Q333" s="11" t="e">
        <f t="shared" si="20"/>
        <v>#N/A</v>
      </c>
    </row>
    <row r="334" spans="1:17" x14ac:dyDescent="0.15">
      <c r="A334" s="11">
        <f>'②生体試料 サンプルシート'!A314</f>
        <v>0</v>
      </c>
      <c r="C334" s="11">
        <f>IF('②生体試料 サンプルシート'!F314="〇", 1,0)</f>
        <v>0</v>
      </c>
      <c r="D334" s="11">
        <f>IF('②生体試料 サンプルシート'!G314="〇", 1,0)</f>
        <v>0</v>
      </c>
      <c r="E334" s="11">
        <f>IF('②生体試料 サンプルシート'!H314="〇", 1,0)</f>
        <v>0</v>
      </c>
      <c r="F334" s="11">
        <f>IF('②生体試料 サンプルシート'!I314="〇", 1,0)</f>
        <v>0</v>
      </c>
      <c r="G334" s="11">
        <f>IF('②生体試料 サンプルシート'!J314="〇", 1,0)</f>
        <v>0</v>
      </c>
      <c r="H334" s="11">
        <f>IF('②生体試料 サンプルシート'!K314="〇", 1,0)</f>
        <v>0</v>
      </c>
      <c r="I334" s="11">
        <f>IF('②生体試料 サンプルシート'!L314="〇", 1,0)</f>
        <v>0</v>
      </c>
      <c r="J334" s="11">
        <f>IF('②生体試料 サンプルシート'!M314="〇", 1,0)</f>
        <v>0</v>
      </c>
      <c r="K334" s="11">
        <f>IF('②生体試料 サンプルシート'!N314="〇", 1,0)</f>
        <v>0</v>
      </c>
      <c r="M334" s="11">
        <f t="shared" si="18"/>
        <v>0</v>
      </c>
      <c r="N334" s="11">
        <f t="shared" si="19"/>
        <v>0</v>
      </c>
      <c r="O334" s="11" t="e">
        <f>VLOOKUP('②生体試料 サンプルシート'!E314,$S$32:$T$40,2,FALSE)</f>
        <v>#N/A</v>
      </c>
      <c r="Q334" s="11" t="e">
        <f t="shared" si="20"/>
        <v>#N/A</v>
      </c>
    </row>
    <row r="335" spans="1:17" x14ac:dyDescent="0.15">
      <c r="A335" s="11">
        <f>'②生体試料 サンプルシート'!A315</f>
        <v>0</v>
      </c>
      <c r="C335" s="11">
        <f>IF('②生体試料 サンプルシート'!F315="〇", 1,0)</f>
        <v>0</v>
      </c>
      <c r="D335" s="11">
        <f>IF('②生体試料 サンプルシート'!G315="〇", 1,0)</f>
        <v>0</v>
      </c>
      <c r="E335" s="11">
        <f>IF('②生体試料 サンプルシート'!H315="〇", 1,0)</f>
        <v>0</v>
      </c>
      <c r="F335" s="11">
        <f>IF('②生体試料 サンプルシート'!I315="〇", 1,0)</f>
        <v>0</v>
      </c>
      <c r="G335" s="11">
        <f>IF('②生体試料 サンプルシート'!J315="〇", 1,0)</f>
        <v>0</v>
      </c>
      <c r="H335" s="11">
        <f>IF('②生体試料 サンプルシート'!K315="〇", 1,0)</f>
        <v>0</v>
      </c>
      <c r="I335" s="11">
        <f>IF('②生体試料 サンプルシート'!L315="〇", 1,0)</f>
        <v>0</v>
      </c>
      <c r="J335" s="11">
        <f>IF('②生体試料 サンプルシート'!M315="〇", 1,0)</f>
        <v>0</v>
      </c>
      <c r="K335" s="11">
        <f>IF('②生体試料 サンプルシート'!N315="〇", 1,0)</f>
        <v>0</v>
      </c>
      <c r="M335" s="11">
        <f t="shared" si="18"/>
        <v>0</v>
      </c>
      <c r="N335" s="11">
        <f t="shared" si="19"/>
        <v>0</v>
      </c>
      <c r="O335" s="11" t="e">
        <f>VLOOKUP('②生体試料 サンプルシート'!E315,$S$32:$T$40,2,FALSE)</f>
        <v>#N/A</v>
      </c>
      <c r="Q335" s="11" t="e">
        <f t="shared" si="20"/>
        <v>#N/A</v>
      </c>
    </row>
    <row r="336" spans="1:17" x14ac:dyDescent="0.15">
      <c r="A336" s="11">
        <f>'②生体試料 サンプルシート'!A316</f>
        <v>0</v>
      </c>
      <c r="C336" s="11">
        <f>IF('②生体試料 サンプルシート'!F316="〇", 1,0)</f>
        <v>0</v>
      </c>
      <c r="D336" s="11">
        <f>IF('②生体試料 サンプルシート'!G316="〇", 1,0)</f>
        <v>0</v>
      </c>
      <c r="E336" s="11">
        <f>IF('②生体試料 サンプルシート'!H316="〇", 1,0)</f>
        <v>0</v>
      </c>
      <c r="F336" s="11">
        <f>IF('②生体試料 サンプルシート'!I316="〇", 1,0)</f>
        <v>0</v>
      </c>
      <c r="G336" s="11">
        <f>IF('②生体試料 サンプルシート'!J316="〇", 1,0)</f>
        <v>0</v>
      </c>
      <c r="H336" s="11">
        <f>IF('②生体試料 サンプルシート'!K316="〇", 1,0)</f>
        <v>0</v>
      </c>
      <c r="I336" s="11">
        <f>IF('②生体試料 サンプルシート'!L316="〇", 1,0)</f>
        <v>0</v>
      </c>
      <c r="J336" s="11">
        <f>IF('②生体試料 サンプルシート'!M316="〇", 1,0)</f>
        <v>0</v>
      </c>
      <c r="K336" s="11">
        <f>IF('②生体試料 サンプルシート'!N316="〇", 1,0)</f>
        <v>0</v>
      </c>
      <c r="M336" s="11">
        <f t="shared" si="18"/>
        <v>0</v>
      </c>
      <c r="N336" s="11">
        <f t="shared" si="19"/>
        <v>0</v>
      </c>
      <c r="O336" s="11" t="e">
        <f>VLOOKUP('②生体試料 サンプルシート'!E316,$S$32:$T$40,2,FALSE)</f>
        <v>#N/A</v>
      </c>
      <c r="Q336" s="11" t="e">
        <f t="shared" si="20"/>
        <v>#N/A</v>
      </c>
    </row>
    <row r="337" spans="1:17" x14ac:dyDescent="0.15">
      <c r="A337" s="11">
        <f>'②生体試料 サンプルシート'!A317</f>
        <v>0</v>
      </c>
      <c r="C337" s="11">
        <f>IF('②生体試料 サンプルシート'!F317="〇", 1,0)</f>
        <v>0</v>
      </c>
      <c r="D337" s="11">
        <f>IF('②生体試料 サンプルシート'!G317="〇", 1,0)</f>
        <v>0</v>
      </c>
      <c r="E337" s="11">
        <f>IF('②生体試料 サンプルシート'!H317="〇", 1,0)</f>
        <v>0</v>
      </c>
      <c r="F337" s="11">
        <f>IF('②生体試料 サンプルシート'!I317="〇", 1,0)</f>
        <v>0</v>
      </c>
      <c r="G337" s="11">
        <f>IF('②生体試料 サンプルシート'!J317="〇", 1,0)</f>
        <v>0</v>
      </c>
      <c r="H337" s="11">
        <f>IF('②生体試料 サンプルシート'!K317="〇", 1,0)</f>
        <v>0</v>
      </c>
      <c r="I337" s="11">
        <f>IF('②生体試料 サンプルシート'!L317="〇", 1,0)</f>
        <v>0</v>
      </c>
      <c r="J337" s="11">
        <f>IF('②生体試料 サンプルシート'!M317="〇", 1,0)</f>
        <v>0</v>
      </c>
      <c r="K337" s="11">
        <f>IF('②生体試料 サンプルシート'!N317="〇", 1,0)</f>
        <v>0</v>
      </c>
      <c r="M337" s="11">
        <f t="shared" si="18"/>
        <v>0</v>
      </c>
      <c r="N337" s="11">
        <f t="shared" si="19"/>
        <v>0</v>
      </c>
      <c r="O337" s="11" t="e">
        <f>VLOOKUP('②生体試料 サンプルシート'!E317,$S$32:$T$40,2,FALSE)</f>
        <v>#N/A</v>
      </c>
      <c r="Q337" s="11" t="e">
        <f t="shared" si="20"/>
        <v>#N/A</v>
      </c>
    </row>
    <row r="338" spans="1:17" x14ac:dyDescent="0.15">
      <c r="A338" s="11">
        <f>'②生体試料 サンプルシート'!A318</f>
        <v>0</v>
      </c>
      <c r="C338" s="11">
        <f>IF('②生体試料 サンプルシート'!F318="〇", 1,0)</f>
        <v>0</v>
      </c>
      <c r="D338" s="11">
        <f>IF('②生体試料 サンプルシート'!G318="〇", 1,0)</f>
        <v>0</v>
      </c>
      <c r="E338" s="11">
        <f>IF('②生体試料 サンプルシート'!H318="〇", 1,0)</f>
        <v>0</v>
      </c>
      <c r="F338" s="11">
        <f>IF('②生体試料 サンプルシート'!I318="〇", 1,0)</f>
        <v>0</v>
      </c>
      <c r="G338" s="11">
        <f>IF('②生体試料 サンプルシート'!J318="〇", 1,0)</f>
        <v>0</v>
      </c>
      <c r="H338" s="11">
        <f>IF('②生体試料 サンプルシート'!K318="〇", 1,0)</f>
        <v>0</v>
      </c>
      <c r="I338" s="11">
        <f>IF('②生体試料 サンプルシート'!L318="〇", 1,0)</f>
        <v>0</v>
      </c>
      <c r="J338" s="11">
        <f>IF('②生体試料 サンプルシート'!M318="〇", 1,0)</f>
        <v>0</v>
      </c>
      <c r="K338" s="11">
        <f>IF('②生体試料 サンプルシート'!N318="〇", 1,0)</f>
        <v>0</v>
      </c>
      <c r="M338" s="11">
        <f t="shared" si="18"/>
        <v>0</v>
      </c>
      <c r="N338" s="11">
        <f t="shared" si="19"/>
        <v>0</v>
      </c>
      <c r="O338" s="11" t="e">
        <f>VLOOKUP('②生体試料 サンプルシート'!E318,$S$32:$T$40,2,FALSE)</f>
        <v>#N/A</v>
      </c>
      <c r="Q338" s="11" t="e">
        <f t="shared" si="20"/>
        <v>#N/A</v>
      </c>
    </row>
    <row r="339" spans="1:17" x14ac:dyDescent="0.15">
      <c r="A339" s="11">
        <f>'②生体試料 サンプルシート'!A319</f>
        <v>0</v>
      </c>
      <c r="C339" s="11">
        <f>IF('②生体試料 サンプルシート'!F319="〇", 1,0)</f>
        <v>0</v>
      </c>
      <c r="D339" s="11">
        <f>IF('②生体試料 サンプルシート'!G319="〇", 1,0)</f>
        <v>0</v>
      </c>
      <c r="E339" s="11">
        <f>IF('②生体試料 サンプルシート'!H319="〇", 1,0)</f>
        <v>0</v>
      </c>
      <c r="F339" s="11">
        <f>IF('②生体試料 サンプルシート'!I319="〇", 1,0)</f>
        <v>0</v>
      </c>
      <c r="G339" s="11">
        <f>IF('②生体試料 サンプルシート'!J319="〇", 1,0)</f>
        <v>0</v>
      </c>
      <c r="H339" s="11">
        <f>IF('②生体試料 サンプルシート'!K319="〇", 1,0)</f>
        <v>0</v>
      </c>
      <c r="I339" s="11">
        <f>IF('②生体試料 サンプルシート'!L319="〇", 1,0)</f>
        <v>0</v>
      </c>
      <c r="J339" s="11">
        <f>IF('②生体試料 サンプルシート'!M319="〇", 1,0)</f>
        <v>0</v>
      </c>
      <c r="K339" s="11">
        <f>IF('②生体試料 サンプルシート'!N319="〇", 1,0)</f>
        <v>0</v>
      </c>
      <c r="M339" s="11">
        <f t="shared" si="18"/>
        <v>0</v>
      </c>
      <c r="N339" s="11">
        <f t="shared" si="19"/>
        <v>0</v>
      </c>
      <c r="O339" s="11" t="e">
        <f>VLOOKUP('②生体試料 サンプルシート'!E319,$S$32:$T$40,2,FALSE)</f>
        <v>#N/A</v>
      </c>
      <c r="Q339" s="11" t="e">
        <f t="shared" si="20"/>
        <v>#N/A</v>
      </c>
    </row>
    <row r="340" spans="1:17" x14ac:dyDescent="0.15">
      <c r="A340" s="11">
        <f>'②生体試料 サンプルシート'!A320</f>
        <v>0</v>
      </c>
      <c r="C340" s="11">
        <f>IF('②生体試料 サンプルシート'!F320="〇", 1,0)</f>
        <v>0</v>
      </c>
      <c r="D340" s="11">
        <f>IF('②生体試料 サンプルシート'!G320="〇", 1,0)</f>
        <v>0</v>
      </c>
      <c r="E340" s="11">
        <f>IF('②生体試料 サンプルシート'!H320="〇", 1,0)</f>
        <v>0</v>
      </c>
      <c r="F340" s="11">
        <f>IF('②生体試料 サンプルシート'!I320="〇", 1,0)</f>
        <v>0</v>
      </c>
      <c r="G340" s="11">
        <f>IF('②生体試料 サンプルシート'!J320="〇", 1,0)</f>
        <v>0</v>
      </c>
      <c r="H340" s="11">
        <f>IF('②生体試料 サンプルシート'!K320="〇", 1,0)</f>
        <v>0</v>
      </c>
      <c r="I340" s="11">
        <f>IF('②生体試料 サンプルシート'!L320="〇", 1,0)</f>
        <v>0</v>
      </c>
      <c r="J340" s="11">
        <f>IF('②生体試料 サンプルシート'!M320="〇", 1,0)</f>
        <v>0</v>
      </c>
      <c r="K340" s="11">
        <f>IF('②生体試料 サンプルシート'!N320="〇", 1,0)</f>
        <v>0</v>
      </c>
      <c r="M340" s="11">
        <f t="shared" si="18"/>
        <v>0</v>
      </c>
      <c r="N340" s="11">
        <f t="shared" si="19"/>
        <v>0</v>
      </c>
      <c r="O340" s="11" t="e">
        <f>VLOOKUP('②生体試料 サンプルシート'!E320,$S$32:$T$40,2,FALSE)</f>
        <v>#N/A</v>
      </c>
      <c r="Q340" s="11" t="e">
        <f t="shared" si="20"/>
        <v>#N/A</v>
      </c>
    </row>
    <row r="341" spans="1:17" x14ac:dyDescent="0.15">
      <c r="A341" s="11">
        <f>'②生体試料 サンプルシート'!A321</f>
        <v>0</v>
      </c>
      <c r="C341" s="11">
        <f>IF('②生体試料 サンプルシート'!F321="〇", 1,0)</f>
        <v>0</v>
      </c>
      <c r="D341" s="11">
        <f>IF('②生体試料 サンプルシート'!G321="〇", 1,0)</f>
        <v>0</v>
      </c>
      <c r="E341" s="11">
        <f>IF('②生体試料 サンプルシート'!H321="〇", 1,0)</f>
        <v>0</v>
      </c>
      <c r="F341" s="11">
        <f>IF('②生体試料 サンプルシート'!I321="〇", 1,0)</f>
        <v>0</v>
      </c>
      <c r="G341" s="11">
        <f>IF('②生体試料 サンプルシート'!J321="〇", 1,0)</f>
        <v>0</v>
      </c>
      <c r="H341" s="11">
        <f>IF('②生体試料 サンプルシート'!K321="〇", 1,0)</f>
        <v>0</v>
      </c>
      <c r="I341" s="11">
        <f>IF('②生体試料 サンプルシート'!L321="〇", 1,0)</f>
        <v>0</v>
      </c>
      <c r="J341" s="11">
        <f>IF('②生体試料 サンプルシート'!M321="〇", 1,0)</f>
        <v>0</v>
      </c>
      <c r="K341" s="11">
        <f>IF('②生体試料 サンプルシート'!N321="〇", 1,0)</f>
        <v>0</v>
      </c>
      <c r="M341" s="11">
        <f t="shared" si="18"/>
        <v>0</v>
      </c>
      <c r="N341" s="11">
        <f t="shared" si="19"/>
        <v>0</v>
      </c>
      <c r="O341" s="11" t="e">
        <f>VLOOKUP('②生体試料 サンプルシート'!E321,$S$32:$T$40,2,FALSE)</f>
        <v>#N/A</v>
      </c>
      <c r="Q341" s="11" t="e">
        <f t="shared" si="20"/>
        <v>#N/A</v>
      </c>
    </row>
    <row r="342" spans="1:17" x14ac:dyDescent="0.15">
      <c r="A342" s="11">
        <f>'②生体試料 サンプルシート'!A322</f>
        <v>0</v>
      </c>
      <c r="C342" s="11">
        <f>IF('②生体試料 サンプルシート'!F322="〇", 1,0)</f>
        <v>0</v>
      </c>
      <c r="D342" s="11">
        <f>IF('②生体試料 サンプルシート'!G322="〇", 1,0)</f>
        <v>0</v>
      </c>
      <c r="E342" s="11">
        <f>IF('②生体試料 サンプルシート'!H322="〇", 1,0)</f>
        <v>0</v>
      </c>
      <c r="F342" s="11">
        <f>IF('②生体試料 サンプルシート'!I322="〇", 1,0)</f>
        <v>0</v>
      </c>
      <c r="G342" s="11">
        <f>IF('②生体試料 サンプルシート'!J322="〇", 1,0)</f>
        <v>0</v>
      </c>
      <c r="H342" s="11">
        <f>IF('②生体試料 サンプルシート'!K322="〇", 1,0)</f>
        <v>0</v>
      </c>
      <c r="I342" s="11">
        <f>IF('②生体試料 サンプルシート'!L322="〇", 1,0)</f>
        <v>0</v>
      </c>
      <c r="J342" s="11">
        <f>IF('②生体試料 サンプルシート'!M322="〇", 1,0)</f>
        <v>0</v>
      </c>
      <c r="K342" s="11">
        <f>IF('②生体試料 サンプルシート'!N322="〇", 1,0)</f>
        <v>0</v>
      </c>
      <c r="M342" s="11">
        <f t="shared" si="18"/>
        <v>0</v>
      </c>
      <c r="N342" s="11">
        <f t="shared" si="19"/>
        <v>0</v>
      </c>
      <c r="O342" s="11" t="e">
        <f>VLOOKUP('②生体試料 サンプルシート'!E322,$S$32:$T$40,2,FALSE)</f>
        <v>#N/A</v>
      </c>
      <c r="Q342" s="11" t="e">
        <f t="shared" si="20"/>
        <v>#N/A</v>
      </c>
    </row>
    <row r="343" spans="1:17" x14ac:dyDescent="0.15">
      <c r="A343" s="11">
        <f>'②生体試料 サンプルシート'!A323</f>
        <v>0</v>
      </c>
      <c r="C343" s="11">
        <f>IF('②生体試料 サンプルシート'!F323="〇", 1,0)</f>
        <v>0</v>
      </c>
      <c r="D343" s="11">
        <f>IF('②生体試料 サンプルシート'!G323="〇", 1,0)</f>
        <v>0</v>
      </c>
      <c r="E343" s="11">
        <f>IF('②生体試料 サンプルシート'!H323="〇", 1,0)</f>
        <v>0</v>
      </c>
      <c r="F343" s="11">
        <f>IF('②生体試料 サンプルシート'!I323="〇", 1,0)</f>
        <v>0</v>
      </c>
      <c r="G343" s="11">
        <f>IF('②生体試料 サンプルシート'!J323="〇", 1,0)</f>
        <v>0</v>
      </c>
      <c r="H343" s="11">
        <f>IF('②生体試料 サンプルシート'!K323="〇", 1,0)</f>
        <v>0</v>
      </c>
      <c r="I343" s="11">
        <f>IF('②生体試料 サンプルシート'!L323="〇", 1,0)</f>
        <v>0</v>
      </c>
      <c r="J343" s="11">
        <f>IF('②生体試料 サンプルシート'!M323="〇", 1,0)</f>
        <v>0</v>
      </c>
      <c r="K343" s="11">
        <f>IF('②生体試料 サンプルシート'!N323="〇", 1,0)</f>
        <v>0</v>
      </c>
      <c r="M343" s="11">
        <f t="shared" si="18"/>
        <v>0</v>
      </c>
      <c r="N343" s="11">
        <f t="shared" si="19"/>
        <v>0</v>
      </c>
      <c r="O343" s="11" t="e">
        <f>VLOOKUP('②生体試料 サンプルシート'!E323,$S$32:$T$40,2,FALSE)</f>
        <v>#N/A</v>
      </c>
      <c r="Q343" s="11" t="e">
        <f t="shared" si="20"/>
        <v>#N/A</v>
      </c>
    </row>
    <row r="344" spans="1:17" x14ac:dyDescent="0.15">
      <c r="A344" s="11">
        <f>'②生体試料 サンプルシート'!A324</f>
        <v>0</v>
      </c>
      <c r="C344" s="11">
        <f>IF('②生体試料 サンプルシート'!F324="〇", 1,0)</f>
        <v>0</v>
      </c>
      <c r="D344" s="11">
        <f>IF('②生体試料 サンプルシート'!G324="〇", 1,0)</f>
        <v>0</v>
      </c>
      <c r="E344" s="11">
        <f>IF('②生体試料 サンプルシート'!H324="〇", 1,0)</f>
        <v>0</v>
      </c>
      <c r="F344" s="11">
        <f>IF('②生体試料 サンプルシート'!I324="〇", 1,0)</f>
        <v>0</v>
      </c>
      <c r="G344" s="11">
        <f>IF('②生体試料 サンプルシート'!J324="〇", 1,0)</f>
        <v>0</v>
      </c>
      <c r="H344" s="11">
        <f>IF('②生体試料 サンプルシート'!K324="〇", 1,0)</f>
        <v>0</v>
      </c>
      <c r="I344" s="11">
        <f>IF('②生体試料 サンプルシート'!L324="〇", 1,0)</f>
        <v>0</v>
      </c>
      <c r="J344" s="11">
        <f>IF('②生体試料 サンプルシート'!M324="〇", 1,0)</f>
        <v>0</v>
      </c>
      <c r="K344" s="11">
        <f>IF('②生体試料 サンプルシート'!N324="〇", 1,0)</f>
        <v>0</v>
      </c>
      <c r="M344" s="11">
        <f t="shared" si="18"/>
        <v>0</v>
      </c>
      <c r="N344" s="11">
        <f t="shared" si="19"/>
        <v>0</v>
      </c>
      <c r="O344" s="11" t="e">
        <f>VLOOKUP('②生体試料 サンプルシート'!E324,$S$32:$T$40,2,FALSE)</f>
        <v>#N/A</v>
      </c>
      <c r="Q344" s="11" t="e">
        <f t="shared" si="20"/>
        <v>#N/A</v>
      </c>
    </row>
    <row r="345" spans="1:17" x14ac:dyDescent="0.15">
      <c r="A345" s="11">
        <f>'②生体試料 サンプルシート'!A325</f>
        <v>0</v>
      </c>
      <c r="C345" s="11">
        <f>IF('②生体試料 サンプルシート'!F325="〇", 1,0)</f>
        <v>0</v>
      </c>
      <c r="D345" s="11">
        <f>IF('②生体試料 サンプルシート'!G325="〇", 1,0)</f>
        <v>0</v>
      </c>
      <c r="E345" s="11">
        <f>IF('②生体試料 サンプルシート'!H325="〇", 1,0)</f>
        <v>0</v>
      </c>
      <c r="F345" s="11">
        <f>IF('②生体試料 サンプルシート'!I325="〇", 1,0)</f>
        <v>0</v>
      </c>
      <c r="G345" s="11">
        <f>IF('②生体試料 サンプルシート'!J325="〇", 1,0)</f>
        <v>0</v>
      </c>
      <c r="H345" s="11">
        <f>IF('②生体試料 サンプルシート'!K325="〇", 1,0)</f>
        <v>0</v>
      </c>
      <c r="I345" s="11">
        <f>IF('②生体試料 サンプルシート'!L325="〇", 1,0)</f>
        <v>0</v>
      </c>
      <c r="J345" s="11">
        <f>IF('②生体試料 サンプルシート'!M325="〇", 1,0)</f>
        <v>0</v>
      </c>
      <c r="K345" s="11">
        <f>IF('②生体試料 サンプルシート'!N325="〇", 1,0)</f>
        <v>0</v>
      </c>
      <c r="M345" s="11">
        <f t="shared" si="18"/>
        <v>0</v>
      </c>
      <c r="N345" s="11">
        <f t="shared" si="19"/>
        <v>0</v>
      </c>
      <c r="O345" s="11" t="e">
        <f>VLOOKUP('②生体試料 サンプルシート'!E325,$S$32:$T$40,2,FALSE)</f>
        <v>#N/A</v>
      </c>
      <c r="Q345" s="11" t="e">
        <f t="shared" si="20"/>
        <v>#N/A</v>
      </c>
    </row>
    <row r="346" spans="1:17" x14ac:dyDescent="0.15">
      <c r="A346" s="11">
        <f>'②生体試料 サンプルシート'!A326</f>
        <v>0</v>
      </c>
      <c r="C346" s="11">
        <f>IF('②生体試料 サンプルシート'!F326="〇", 1,0)</f>
        <v>0</v>
      </c>
      <c r="D346" s="11">
        <f>IF('②生体試料 サンプルシート'!G326="〇", 1,0)</f>
        <v>0</v>
      </c>
      <c r="E346" s="11">
        <f>IF('②生体試料 サンプルシート'!H326="〇", 1,0)</f>
        <v>0</v>
      </c>
      <c r="F346" s="11">
        <f>IF('②生体試料 サンプルシート'!I326="〇", 1,0)</f>
        <v>0</v>
      </c>
      <c r="G346" s="11">
        <f>IF('②生体試料 サンプルシート'!J326="〇", 1,0)</f>
        <v>0</v>
      </c>
      <c r="H346" s="11">
        <f>IF('②生体試料 サンプルシート'!K326="〇", 1,0)</f>
        <v>0</v>
      </c>
      <c r="I346" s="11">
        <f>IF('②生体試料 サンプルシート'!L326="〇", 1,0)</f>
        <v>0</v>
      </c>
      <c r="J346" s="11">
        <f>IF('②生体試料 サンプルシート'!M326="〇", 1,0)</f>
        <v>0</v>
      </c>
      <c r="K346" s="11">
        <f>IF('②生体試料 サンプルシート'!N326="〇", 1,0)</f>
        <v>0</v>
      </c>
      <c r="M346" s="11">
        <f t="shared" si="18"/>
        <v>0</v>
      </c>
      <c r="N346" s="11">
        <f t="shared" si="19"/>
        <v>0</v>
      </c>
      <c r="O346" s="11" t="e">
        <f>VLOOKUP('②生体試料 サンプルシート'!E326,$S$32:$T$40,2,FALSE)</f>
        <v>#N/A</v>
      </c>
      <c r="Q346" s="11" t="e">
        <f t="shared" si="20"/>
        <v>#N/A</v>
      </c>
    </row>
    <row r="347" spans="1:17" x14ac:dyDescent="0.15">
      <c r="A347" s="11">
        <f>'②生体試料 サンプルシート'!A327</f>
        <v>0</v>
      </c>
      <c r="C347" s="11">
        <f>IF('②生体試料 サンプルシート'!F327="〇", 1,0)</f>
        <v>0</v>
      </c>
      <c r="D347" s="11">
        <f>IF('②生体試料 サンプルシート'!G327="〇", 1,0)</f>
        <v>0</v>
      </c>
      <c r="E347" s="11">
        <f>IF('②生体試料 サンプルシート'!H327="〇", 1,0)</f>
        <v>0</v>
      </c>
      <c r="F347" s="11">
        <f>IF('②生体試料 サンプルシート'!I327="〇", 1,0)</f>
        <v>0</v>
      </c>
      <c r="G347" s="11">
        <f>IF('②生体試料 サンプルシート'!J327="〇", 1,0)</f>
        <v>0</v>
      </c>
      <c r="H347" s="11">
        <f>IF('②生体試料 サンプルシート'!K327="〇", 1,0)</f>
        <v>0</v>
      </c>
      <c r="I347" s="11">
        <f>IF('②生体試料 サンプルシート'!L327="〇", 1,0)</f>
        <v>0</v>
      </c>
      <c r="J347" s="11">
        <f>IF('②生体試料 サンプルシート'!M327="〇", 1,0)</f>
        <v>0</v>
      </c>
      <c r="K347" s="11">
        <f>IF('②生体試料 サンプルシート'!N327="〇", 1,0)</f>
        <v>0</v>
      </c>
      <c r="M347" s="11">
        <f t="shared" si="18"/>
        <v>0</v>
      </c>
      <c r="N347" s="11">
        <f t="shared" si="19"/>
        <v>0</v>
      </c>
      <c r="O347" s="11" t="e">
        <f>VLOOKUP('②生体試料 サンプルシート'!E327,$S$32:$T$40,2,FALSE)</f>
        <v>#N/A</v>
      </c>
      <c r="Q347" s="11" t="e">
        <f t="shared" si="20"/>
        <v>#N/A</v>
      </c>
    </row>
    <row r="348" spans="1:17" x14ac:dyDescent="0.15">
      <c r="A348" s="11">
        <f>'②生体試料 サンプルシート'!A328</f>
        <v>0</v>
      </c>
      <c r="C348" s="11">
        <f>IF('②生体試料 サンプルシート'!F328="〇", 1,0)</f>
        <v>0</v>
      </c>
      <c r="D348" s="11">
        <f>IF('②生体試料 サンプルシート'!G328="〇", 1,0)</f>
        <v>0</v>
      </c>
      <c r="E348" s="11">
        <f>IF('②生体試料 サンプルシート'!H328="〇", 1,0)</f>
        <v>0</v>
      </c>
      <c r="F348" s="11">
        <f>IF('②生体試料 サンプルシート'!I328="〇", 1,0)</f>
        <v>0</v>
      </c>
      <c r="G348" s="11">
        <f>IF('②生体試料 サンプルシート'!J328="〇", 1,0)</f>
        <v>0</v>
      </c>
      <c r="H348" s="11">
        <f>IF('②生体試料 サンプルシート'!K328="〇", 1,0)</f>
        <v>0</v>
      </c>
      <c r="I348" s="11">
        <f>IF('②生体試料 サンプルシート'!L328="〇", 1,0)</f>
        <v>0</v>
      </c>
      <c r="J348" s="11">
        <f>IF('②生体試料 サンプルシート'!M328="〇", 1,0)</f>
        <v>0</v>
      </c>
      <c r="K348" s="11">
        <f>IF('②生体試料 サンプルシート'!N328="〇", 1,0)</f>
        <v>0</v>
      </c>
      <c r="M348" s="11">
        <f t="shared" si="18"/>
        <v>0</v>
      </c>
      <c r="N348" s="11">
        <f t="shared" si="19"/>
        <v>0</v>
      </c>
      <c r="O348" s="11" t="e">
        <f>VLOOKUP('②生体試料 サンプルシート'!E328,$S$32:$T$40,2,FALSE)</f>
        <v>#N/A</v>
      </c>
      <c r="Q348" s="11" t="e">
        <f t="shared" si="20"/>
        <v>#N/A</v>
      </c>
    </row>
    <row r="349" spans="1:17" x14ac:dyDescent="0.15">
      <c r="A349" s="11">
        <f>'②生体試料 サンプルシート'!A329</f>
        <v>0</v>
      </c>
      <c r="C349" s="11">
        <f>IF('②生体試料 サンプルシート'!F329="〇", 1,0)</f>
        <v>0</v>
      </c>
      <c r="D349" s="11">
        <f>IF('②生体試料 サンプルシート'!G329="〇", 1,0)</f>
        <v>0</v>
      </c>
      <c r="E349" s="11">
        <f>IF('②生体試料 サンプルシート'!H329="〇", 1,0)</f>
        <v>0</v>
      </c>
      <c r="F349" s="11">
        <f>IF('②生体試料 サンプルシート'!I329="〇", 1,0)</f>
        <v>0</v>
      </c>
      <c r="G349" s="11">
        <f>IF('②生体試料 サンプルシート'!J329="〇", 1,0)</f>
        <v>0</v>
      </c>
      <c r="H349" s="11">
        <f>IF('②生体試料 サンプルシート'!K329="〇", 1,0)</f>
        <v>0</v>
      </c>
      <c r="I349" s="11">
        <f>IF('②生体試料 サンプルシート'!L329="〇", 1,0)</f>
        <v>0</v>
      </c>
      <c r="J349" s="11">
        <f>IF('②生体試料 サンプルシート'!M329="〇", 1,0)</f>
        <v>0</v>
      </c>
      <c r="K349" s="11">
        <f>IF('②生体試料 サンプルシート'!N329="〇", 1,0)</f>
        <v>0</v>
      </c>
      <c r="M349" s="11">
        <f t="shared" si="18"/>
        <v>0</v>
      </c>
      <c r="N349" s="11">
        <f t="shared" si="19"/>
        <v>0</v>
      </c>
      <c r="O349" s="11" t="e">
        <f>VLOOKUP('②生体試料 サンプルシート'!E329,$S$32:$T$40,2,FALSE)</f>
        <v>#N/A</v>
      </c>
      <c r="Q349" s="11" t="e">
        <f t="shared" si="20"/>
        <v>#N/A</v>
      </c>
    </row>
    <row r="350" spans="1:17" x14ac:dyDescent="0.15">
      <c r="A350" s="11">
        <f>'②生体試料 サンプルシート'!A330</f>
        <v>0</v>
      </c>
      <c r="C350" s="11">
        <f>IF('②生体試料 サンプルシート'!F330="〇", 1,0)</f>
        <v>0</v>
      </c>
      <c r="D350" s="11">
        <f>IF('②生体試料 サンプルシート'!G330="〇", 1,0)</f>
        <v>0</v>
      </c>
      <c r="E350" s="11">
        <f>IF('②生体試料 サンプルシート'!H330="〇", 1,0)</f>
        <v>0</v>
      </c>
      <c r="F350" s="11">
        <f>IF('②生体試料 サンプルシート'!I330="〇", 1,0)</f>
        <v>0</v>
      </c>
      <c r="G350" s="11">
        <f>IF('②生体試料 サンプルシート'!J330="〇", 1,0)</f>
        <v>0</v>
      </c>
      <c r="H350" s="11">
        <f>IF('②生体試料 サンプルシート'!K330="〇", 1,0)</f>
        <v>0</v>
      </c>
      <c r="I350" s="11">
        <f>IF('②生体試料 サンプルシート'!L330="〇", 1,0)</f>
        <v>0</v>
      </c>
      <c r="J350" s="11">
        <f>IF('②生体試料 サンプルシート'!M330="〇", 1,0)</f>
        <v>0</v>
      </c>
      <c r="K350" s="11">
        <f>IF('②生体試料 サンプルシート'!N330="〇", 1,0)</f>
        <v>0</v>
      </c>
      <c r="M350" s="11">
        <f t="shared" si="18"/>
        <v>0</v>
      </c>
      <c r="N350" s="11">
        <f t="shared" si="19"/>
        <v>0</v>
      </c>
      <c r="O350" s="11" t="e">
        <f>VLOOKUP('②生体試料 サンプルシート'!E330,$S$32:$T$40,2,FALSE)</f>
        <v>#N/A</v>
      </c>
      <c r="Q350" s="11" t="e">
        <f t="shared" si="20"/>
        <v>#N/A</v>
      </c>
    </row>
    <row r="351" spans="1:17" x14ac:dyDescent="0.15">
      <c r="A351" s="11">
        <f>'②生体試料 サンプルシート'!A331</f>
        <v>0</v>
      </c>
      <c r="C351" s="11">
        <f>IF('②生体試料 サンプルシート'!F331="〇", 1,0)</f>
        <v>0</v>
      </c>
      <c r="D351" s="11">
        <f>IF('②生体試料 サンプルシート'!G331="〇", 1,0)</f>
        <v>0</v>
      </c>
      <c r="E351" s="11">
        <f>IF('②生体試料 サンプルシート'!H331="〇", 1,0)</f>
        <v>0</v>
      </c>
      <c r="F351" s="11">
        <f>IF('②生体試料 サンプルシート'!I331="〇", 1,0)</f>
        <v>0</v>
      </c>
      <c r="G351" s="11">
        <f>IF('②生体試料 サンプルシート'!J331="〇", 1,0)</f>
        <v>0</v>
      </c>
      <c r="H351" s="11">
        <f>IF('②生体試料 サンプルシート'!K331="〇", 1,0)</f>
        <v>0</v>
      </c>
      <c r="I351" s="11">
        <f>IF('②生体試料 サンプルシート'!L331="〇", 1,0)</f>
        <v>0</v>
      </c>
      <c r="J351" s="11">
        <f>IF('②生体試料 サンプルシート'!M331="〇", 1,0)</f>
        <v>0</v>
      </c>
      <c r="K351" s="11">
        <f>IF('②生体試料 サンプルシート'!N331="〇", 1,0)</f>
        <v>0</v>
      </c>
      <c r="M351" s="11">
        <f t="shared" si="18"/>
        <v>0</v>
      </c>
      <c r="N351" s="11">
        <f t="shared" si="19"/>
        <v>0</v>
      </c>
      <c r="O351" s="11" t="e">
        <f>VLOOKUP('②生体試料 サンプルシート'!E331,$S$32:$T$40,2,FALSE)</f>
        <v>#N/A</v>
      </c>
      <c r="Q351" s="11" t="e">
        <f t="shared" si="20"/>
        <v>#N/A</v>
      </c>
    </row>
    <row r="352" spans="1:17" x14ac:dyDescent="0.15">
      <c r="A352" s="11">
        <f>'②生体試料 サンプルシート'!A332</f>
        <v>0</v>
      </c>
      <c r="C352" s="11">
        <f>IF('②生体試料 サンプルシート'!F332="〇", 1,0)</f>
        <v>0</v>
      </c>
      <c r="D352" s="11">
        <f>IF('②生体試料 サンプルシート'!G332="〇", 1,0)</f>
        <v>0</v>
      </c>
      <c r="E352" s="11">
        <f>IF('②生体試料 サンプルシート'!H332="〇", 1,0)</f>
        <v>0</v>
      </c>
      <c r="F352" s="11">
        <f>IF('②生体試料 サンプルシート'!I332="〇", 1,0)</f>
        <v>0</v>
      </c>
      <c r="G352" s="11">
        <f>IF('②生体試料 サンプルシート'!J332="〇", 1,0)</f>
        <v>0</v>
      </c>
      <c r="H352" s="11">
        <f>IF('②生体試料 サンプルシート'!K332="〇", 1,0)</f>
        <v>0</v>
      </c>
      <c r="I352" s="11">
        <f>IF('②生体試料 サンプルシート'!L332="〇", 1,0)</f>
        <v>0</v>
      </c>
      <c r="J352" s="11">
        <f>IF('②生体試料 サンプルシート'!M332="〇", 1,0)</f>
        <v>0</v>
      </c>
      <c r="K352" s="11">
        <f>IF('②生体試料 サンプルシート'!N332="〇", 1,0)</f>
        <v>0</v>
      </c>
      <c r="M352" s="11">
        <f t="shared" si="18"/>
        <v>0</v>
      </c>
      <c r="N352" s="11">
        <f t="shared" si="19"/>
        <v>0</v>
      </c>
      <c r="O352" s="11" t="e">
        <f>VLOOKUP('②生体試料 サンプルシート'!E332,$S$32:$T$40,2,FALSE)</f>
        <v>#N/A</v>
      </c>
      <c r="Q352" s="11" t="e">
        <f t="shared" si="20"/>
        <v>#N/A</v>
      </c>
    </row>
    <row r="353" spans="1:17" x14ac:dyDescent="0.15">
      <c r="A353" s="11">
        <f>'②生体試料 サンプルシート'!A333</f>
        <v>0</v>
      </c>
      <c r="C353" s="11">
        <f>IF('②生体試料 サンプルシート'!F333="〇", 1,0)</f>
        <v>0</v>
      </c>
      <c r="D353" s="11">
        <f>IF('②生体試料 サンプルシート'!G333="〇", 1,0)</f>
        <v>0</v>
      </c>
      <c r="E353" s="11">
        <f>IF('②生体試料 サンプルシート'!H333="〇", 1,0)</f>
        <v>0</v>
      </c>
      <c r="F353" s="11">
        <f>IF('②生体試料 サンプルシート'!I333="〇", 1,0)</f>
        <v>0</v>
      </c>
      <c r="G353" s="11">
        <f>IF('②生体試料 サンプルシート'!J333="〇", 1,0)</f>
        <v>0</v>
      </c>
      <c r="H353" s="11">
        <f>IF('②生体試料 サンプルシート'!K333="〇", 1,0)</f>
        <v>0</v>
      </c>
      <c r="I353" s="11">
        <f>IF('②生体試料 サンプルシート'!L333="〇", 1,0)</f>
        <v>0</v>
      </c>
      <c r="J353" s="11">
        <f>IF('②生体試料 サンプルシート'!M333="〇", 1,0)</f>
        <v>0</v>
      </c>
      <c r="K353" s="11">
        <f>IF('②生体試料 サンプルシート'!N333="〇", 1,0)</f>
        <v>0</v>
      </c>
      <c r="M353" s="11">
        <f t="shared" si="18"/>
        <v>0</v>
      </c>
      <c r="N353" s="11">
        <f t="shared" si="19"/>
        <v>0</v>
      </c>
      <c r="O353" s="11" t="e">
        <f>VLOOKUP('②生体試料 サンプルシート'!E333,$S$32:$T$40,2,FALSE)</f>
        <v>#N/A</v>
      </c>
      <c r="Q353" s="11" t="e">
        <f t="shared" si="20"/>
        <v>#N/A</v>
      </c>
    </row>
    <row r="354" spans="1:17" x14ac:dyDescent="0.15">
      <c r="A354" s="11">
        <f>'②生体試料 サンプルシート'!A334</f>
        <v>0</v>
      </c>
      <c r="C354" s="11">
        <f>IF('②生体試料 サンプルシート'!F334="〇", 1,0)</f>
        <v>0</v>
      </c>
      <c r="D354" s="11">
        <f>IF('②生体試料 サンプルシート'!G334="〇", 1,0)</f>
        <v>0</v>
      </c>
      <c r="E354" s="11">
        <f>IF('②生体試料 サンプルシート'!H334="〇", 1,0)</f>
        <v>0</v>
      </c>
      <c r="F354" s="11">
        <f>IF('②生体試料 サンプルシート'!I334="〇", 1,0)</f>
        <v>0</v>
      </c>
      <c r="G354" s="11">
        <f>IF('②生体試料 サンプルシート'!J334="〇", 1,0)</f>
        <v>0</v>
      </c>
      <c r="H354" s="11">
        <f>IF('②生体試料 サンプルシート'!K334="〇", 1,0)</f>
        <v>0</v>
      </c>
      <c r="I354" s="11">
        <f>IF('②生体試料 サンプルシート'!L334="〇", 1,0)</f>
        <v>0</v>
      </c>
      <c r="J354" s="11">
        <f>IF('②生体試料 サンプルシート'!M334="〇", 1,0)</f>
        <v>0</v>
      </c>
      <c r="K354" s="11">
        <f>IF('②生体試料 サンプルシート'!N334="〇", 1,0)</f>
        <v>0</v>
      </c>
      <c r="M354" s="11">
        <f t="shared" si="18"/>
        <v>0</v>
      </c>
      <c r="N354" s="11">
        <f t="shared" si="19"/>
        <v>0</v>
      </c>
      <c r="O354" s="11" t="e">
        <f>VLOOKUP('②生体試料 サンプルシート'!E334,$S$32:$T$40,2,FALSE)</f>
        <v>#N/A</v>
      </c>
      <c r="Q354" s="11" t="e">
        <f t="shared" si="20"/>
        <v>#N/A</v>
      </c>
    </row>
    <row r="355" spans="1:17" x14ac:dyDescent="0.15">
      <c r="A355" s="11">
        <f>'②生体試料 サンプルシート'!A335</f>
        <v>0</v>
      </c>
      <c r="C355" s="11">
        <f>IF('②生体試料 サンプルシート'!F335="〇", 1,0)</f>
        <v>0</v>
      </c>
      <c r="D355" s="11">
        <f>IF('②生体試料 サンプルシート'!G335="〇", 1,0)</f>
        <v>0</v>
      </c>
      <c r="E355" s="11">
        <f>IF('②生体試料 サンプルシート'!H335="〇", 1,0)</f>
        <v>0</v>
      </c>
      <c r="F355" s="11">
        <f>IF('②生体試料 サンプルシート'!I335="〇", 1,0)</f>
        <v>0</v>
      </c>
      <c r="G355" s="11">
        <f>IF('②生体試料 サンプルシート'!J335="〇", 1,0)</f>
        <v>0</v>
      </c>
      <c r="H355" s="11">
        <f>IF('②生体試料 サンプルシート'!K335="〇", 1,0)</f>
        <v>0</v>
      </c>
      <c r="I355" s="11">
        <f>IF('②生体試料 サンプルシート'!L335="〇", 1,0)</f>
        <v>0</v>
      </c>
      <c r="J355" s="11">
        <f>IF('②生体試料 サンプルシート'!M335="〇", 1,0)</f>
        <v>0</v>
      </c>
      <c r="K355" s="11">
        <f>IF('②生体試料 サンプルシート'!N335="〇", 1,0)</f>
        <v>0</v>
      </c>
      <c r="M355" s="11">
        <f t="shared" si="18"/>
        <v>0</v>
      </c>
      <c r="N355" s="11">
        <f t="shared" si="19"/>
        <v>0</v>
      </c>
      <c r="O355" s="11" t="e">
        <f>VLOOKUP('②生体試料 サンプルシート'!E335,$S$32:$T$40,2,FALSE)</f>
        <v>#N/A</v>
      </c>
      <c r="Q355" s="11" t="e">
        <f t="shared" si="20"/>
        <v>#N/A</v>
      </c>
    </row>
    <row r="356" spans="1:17" x14ac:dyDescent="0.15">
      <c r="A356" s="11">
        <f>'②生体試料 サンプルシート'!A336</f>
        <v>0</v>
      </c>
      <c r="C356" s="11">
        <f>IF('②生体試料 サンプルシート'!F336="〇", 1,0)</f>
        <v>0</v>
      </c>
      <c r="D356" s="11">
        <f>IF('②生体試料 サンプルシート'!G336="〇", 1,0)</f>
        <v>0</v>
      </c>
      <c r="E356" s="11">
        <f>IF('②生体試料 サンプルシート'!H336="〇", 1,0)</f>
        <v>0</v>
      </c>
      <c r="F356" s="11">
        <f>IF('②生体試料 サンプルシート'!I336="〇", 1,0)</f>
        <v>0</v>
      </c>
      <c r="G356" s="11">
        <f>IF('②生体試料 サンプルシート'!J336="〇", 1,0)</f>
        <v>0</v>
      </c>
      <c r="H356" s="11">
        <f>IF('②生体試料 サンプルシート'!K336="〇", 1,0)</f>
        <v>0</v>
      </c>
      <c r="I356" s="11">
        <f>IF('②生体試料 サンプルシート'!L336="〇", 1,0)</f>
        <v>0</v>
      </c>
      <c r="J356" s="11">
        <f>IF('②生体試料 サンプルシート'!M336="〇", 1,0)</f>
        <v>0</v>
      </c>
      <c r="K356" s="11">
        <f>IF('②生体試料 サンプルシート'!N336="〇", 1,0)</f>
        <v>0</v>
      </c>
      <c r="M356" s="11">
        <f t="shared" si="18"/>
        <v>0</v>
      </c>
      <c r="N356" s="11">
        <f t="shared" si="19"/>
        <v>0</v>
      </c>
      <c r="O356" s="11" t="e">
        <f>VLOOKUP('②生体試料 サンプルシート'!E336,$S$32:$T$40,2,FALSE)</f>
        <v>#N/A</v>
      </c>
      <c r="Q356" s="11" t="e">
        <f t="shared" si="20"/>
        <v>#N/A</v>
      </c>
    </row>
    <row r="357" spans="1:17" x14ac:dyDescent="0.15">
      <c r="A357" s="11">
        <f>'②生体試料 サンプルシート'!A337</f>
        <v>0</v>
      </c>
      <c r="C357" s="11">
        <f>IF('②生体試料 サンプルシート'!F337="〇", 1,0)</f>
        <v>0</v>
      </c>
      <c r="D357" s="11">
        <f>IF('②生体試料 サンプルシート'!G337="〇", 1,0)</f>
        <v>0</v>
      </c>
      <c r="E357" s="11">
        <f>IF('②生体試料 サンプルシート'!H337="〇", 1,0)</f>
        <v>0</v>
      </c>
      <c r="F357" s="11">
        <f>IF('②生体試料 サンプルシート'!I337="〇", 1,0)</f>
        <v>0</v>
      </c>
      <c r="G357" s="11">
        <f>IF('②生体試料 サンプルシート'!J337="〇", 1,0)</f>
        <v>0</v>
      </c>
      <c r="H357" s="11">
        <f>IF('②生体試料 サンプルシート'!K337="〇", 1,0)</f>
        <v>0</v>
      </c>
      <c r="I357" s="11">
        <f>IF('②生体試料 サンプルシート'!L337="〇", 1,0)</f>
        <v>0</v>
      </c>
      <c r="J357" s="11">
        <f>IF('②生体試料 サンプルシート'!M337="〇", 1,0)</f>
        <v>0</v>
      </c>
      <c r="K357" s="11">
        <f>IF('②生体試料 サンプルシート'!N337="〇", 1,0)</f>
        <v>0</v>
      </c>
      <c r="M357" s="11">
        <f t="shared" si="18"/>
        <v>0</v>
      </c>
      <c r="N357" s="11">
        <f t="shared" si="19"/>
        <v>0</v>
      </c>
      <c r="O357" s="11" t="e">
        <f>VLOOKUP('②生体試料 サンプルシート'!E337,$S$32:$T$40,2,FALSE)</f>
        <v>#N/A</v>
      </c>
      <c r="Q357" s="11" t="e">
        <f t="shared" si="20"/>
        <v>#N/A</v>
      </c>
    </row>
    <row r="358" spans="1:17" x14ac:dyDescent="0.15">
      <c r="A358" s="11">
        <f>'②生体試料 サンプルシート'!A338</f>
        <v>0</v>
      </c>
      <c r="C358" s="11">
        <f>IF('②生体試料 サンプルシート'!F338="〇", 1,0)</f>
        <v>0</v>
      </c>
      <c r="D358" s="11">
        <f>IF('②生体試料 サンプルシート'!G338="〇", 1,0)</f>
        <v>0</v>
      </c>
      <c r="E358" s="11">
        <f>IF('②生体試料 サンプルシート'!H338="〇", 1,0)</f>
        <v>0</v>
      </c>
      <c r="F358" s="11">
        <f>IF('②生体試料 サンプルシート'!I338="〇", 1,0)</f>
        <v>0</v>
      </c>
      <c r="G358" s="11">
        <f>IF('②生体試料 サンプルシート'!J338="〇", 1,0)</f>
        <v>0</v>
      </c>
      <c r="H358" s="11">
        <f>IF('②生体試料 サンプルシート'!K338="〇", 1,0)</f>
        <v>0</v>
      </c>
      <c r="I358" s="11">
        <f>IF('②生体試料 サンプルシート'!L338="〇", 1,0)</f>
        <v>0</v>
      </c>
      <c r="J358" s="11">
        <f>IF('②生体試料 サンプルシート'!M338="〇", 1,0)</f>
        <v>0</v>
      </c>
      <c r="K358" s="11">
        <f>IF('②生体試料 サンプルシート'!N338="〇", 1,0)</f>
        <v>0</v>
      </c>
      <c r="M358" s="11">
        <f t="shared" si="18"/>
        <v>0</v>
      </c>
      <c r="N358" s="11">
        <f t="shared" si="19"/>
        <v>0</v>
      </c>
      <c r="O358" s="11" t="e">
        <f>VLOOKUP('②生体試料 サンプルシート'!E338,$S$32:$T$40,2,FALSE)</f>
        <v>#N/A</v>
      </c>
      <c r="Q358" s="11" t="e">
        <f t="shared" si="20"/>
        <v>#N/A</v>
      </c>
    </row>
    <row r="359" spans="1:17" x14ac:dyDescent="0.15">
      <c r="A359" s="11">
        <f>'②生体試料 サンプルシート'!A339</f>
        <v>0</v>
      </c>
      <c r="C359" s="11">
        <f>IF('②生体試料 サンプルシート'!F339="〇", 1,0)</f>
        <v>0</v>
      </c>
      <c r="D359" s="11">
        <f>IF('②生体試料 サンプルシート'!G339="〇", 1,0)</f>
        <v>0</v>
      </c>
      <c r="E359" s="11">
        <f>IF('②生体試料 サンプルシート'!H339="〇", 1,0)</f>
        <v>0</v>
      </c>
      <c r="F359" s="11">
        <f>IF('②生体試料 サンプルシート'!I339="〇", 1,0)</f>
        <v>0</v>
      </c>
      <c r="G359" s="11">
        <f>IF('②生体試料 サンプルシート'!J339="〇", 1,0)</f>
        <v>0</v>
      </c>
      <c r="H359" s="11">
        <f>IF('②生体試料 サンプルシート'!K339="〇", 1,0)</f>
        <v>0</v>
      </c>
      <c r="I359" s="11">
        <f>IF('②生体試料 サンプルシート'!L339="〇", 1,0)</f>
        <v>0</v>
      </c>
      <c r="J359" s="11">
        <f>IF('②生体試料 サンプルシート'!M339="〇", 1,0)</f>
        <v>0</v>
      </c>
      <c r="K359" s="11">
        <f>IF('②生体試料 サンプルシート'!N339="〇", 1,0)</f>
        <v>0</v>
      </c>
      <c r="M359" s="11">
        <f t="shared" si="18"/>
        <v>0</v>
      </c>
      <c r="N359" s="11">
        <f t="shared" si="19"/>
        <v>0</v>
      </c>
      <c r="O359" s="11" t="e">
        <f>VLOOKUP('②生体試料 サンプルシート'!E339,$S$32:$T$40,2,FALSE)</f>
        <v>#N/A</v>
      </c>
      <c r="Q359" s="11" t="e">
        <f t="shared" si="20"/>
        <v>#N/A</v>
      </c>
    </row>
    <row r="360" spans="1:17" x14ac:dyDescent="0.15">
      <c r="A360" s="11">
        <f>'②生体試料 サンプルシート'!A340</f>
        <v>0</v>
      </c>
      <c r="C360" s="11">
        <f>IF('②生体試料 サンプルシート'!F340="〇", 1,0)</f>
        <v>0</v>
      </c>
      <c r="D360" s="11">
        <f>IF('②生体試料 サンプルシート'!G340="〇", 1,0)</f>
        <v>0</v>
      </c>
      <c r="E360" s="11">
        <f>IF('②生体試料 サンプルシート'!H340="〇", 1,0)</f>
        <v>0</v>
      </c>
      <c r="F360" s="11">
        <f>IF('②生体試料 サンプルシート'!I340="〇", 1,0)</f>
        <v>0</v>
      </c>
      <c r="G360" s="11">
        <f>IF('②生体試料 サンプルシート'!J340="〇", 1,0)</f>
        <v>0</v>
      </c>
      <c r="H360" s="11">
        <f>IF('②生体試料 サンプルシート'!K340="〇", 1,0)</f>
        <v>0</v>
      </c>
      <c r="I360" s="11">
        <f>IF('②生体試料 サンプルシート'!L340="〇", 1,0)</f>
        <v>0</v>
      </c>
      <c r="J360" s="11">
        <f>IF('②生体試料 サンプルシート'!M340="〇", 1,0)</f>
        <v>0</v>
      </c>
      <c r="K360" s="11">
        <f>IF('②生体試料 サンプルシート'!N340="〇", 1,0)</f>
        <v>0</v>
      </c>
      <c r="M360" s="11">
        <f t="shared" si="18"/>
        <v>0</v>
      </c>
      <c r="N360" s="11">
        <f t="shared" si="19"/>
        <v>0</v>
      </c>
      <c r="O360" s="11" t="e">
        <f>VLOOKUP('②生体試料 サンプルシート'!E340,$S$32:$T$40,2,FALSE)</f>
        <v>#N/A</v>
      </c>
      <c r="Q360" s="11" t="e">
        <f t="shared" si="20"/>
        <v>#N/A</v>
      </c>
    </row>
    <row r="361" spans="1:17" x14ac:dyDescent="0.15">
      <c r="A361" s="11">
        <f>'②生体試料 サンプルシート'!A341</f>
        <v>0</v>
      </c>
      <c r="C361" s="11">
        <f>IF('②生体試料 サンプルシート'!F341="〇", 1,0)</f>
        <v>0</v>
      </c>
      <c r="D361" s="11">
        <f>IF('②生体試料 サンプルシート'!G341="〇", 1,0)</f>
        <v>0</v>
      </c>
      <c r="E361" s="11">
        <f>IF('②生体試料 サンプルシート'!H341="〇", 1,0)</f>
        <v>0</v>
      </c>
      <c r="F361" s="11">
        <f>IF('②生体試料 サンプルシート'!I341="〇", 1,0)</f>
        <v>0</v>
      </c>
      <c r="G361" s="11">
        <f>IF('②生体試料 サンプルシート'!J341="〇", 1,0)</f>
        <v>0</v>
      </c>
      <c r="H361" s="11">
        <f>IF('②生体試料 サンプルシート'!K341="〇", 1,0)</f>
        <v>0</v>
      </c>
      <c r="I361" s="11">
        <f>IF('②生体試料 サンプルシート'!L341="〇", 1,0)</f>
        <v>0</v>
      </c>
      <c r="J361" s="11">
        <f>IF('②生体試料 サンプルシート'!M341="〇", 1,0)</f>
        <v>0</v>
      </c>
      <c r="K361" s="11">
        <f>IF('②生体試料 サンプルシート'!N341="〇", 1,0)</f>
        <v>0</v>
      </c>
      <c r="M361" s="11">
        <f t="shared" si="18"/>
        <v>0</v>
      </c>
      <c r="N361" s="11">
        <f t="shared" si="19"/>
        <v>0</v>
      </c>
      <c r="O361" s="11" t="e">
        <f>VLOOKUP('②生体試料 サンプルシート'!E341,$S$32:$T$40,2,FALSE)</f>
        <v>#N/A</v>
      </c>
      <c r="Q361" s="11" t="e">
        <f t="shared" si="20"/>
        <v>#N/A</v>
      </c>
    </row>
    <row r="362" spans="1:17" x14ac:dyDescent="0.15">
      <c r="A362" s="11">
        <f>'②生体試料 サンプルシート'!A342</f>
        <v>0</v>
      </c>
      <c r="C362" s="11">
        <f>IF('②生体試料 サンプルシート'!F342="〇", 1,0)</f>
        <v>0</v>
      </c>
      <c r="D362" s="11">
        <f>IF('②生体試料 サンプルシート'!G342="〇", 1,0)</f>
        <v>0</v>
      </c>
      <c r="E362" s="11">
        <f>IF('②生体試料 サンプルシート'!H342="〇", 1,0)</f>
        <v>0</v>
      </c>
      <c r="F362" s="11">
        <f>IF('②生体試料 サンプルシート'!I342="〇", 1,0)</f>
        <v>0</v>
      </c>
      <c r="G362" s="11">
        <f>IF('②生体試料 サンプルシート'!J342="〇", 1,0)</f>
        <v>0</v>
      </c>
      <c r="H362" s="11">
        <f>IF('②生体試料 サンプルシート'!K342="〇", 1,0)</f>
        <v>0</v>
      </c>
      <c r="I362" s="11">
        <f>IF('②生体試料 サンプルシート'!L342="〇", 1,0)</f>
        <v>0</v>
      </c>
      <c r="J362" s="11">
        <f>IF('②生体試料 サンプルシート'!M342="〇", 1,0)</f>
        <v>0</v>
      </c>
      <c r="K362" s="11">
        <f>IF('②生体試料 サンプルシート'!N342="〇", 1,0)</f>
        <v>0</v>
      </c>
      <c r="M362" s="11">
        <f t="shared" si="18"/>
        <v>0</v>
      </c>
      <c r="N362" s="11">
        <f t="shared" si="19"/>
        <v>0</v>
      </c>
      <c r="O362" s="11" t="e">
        <f>VLOOKUP('②生体試料 サンプルシート'!E342,$S$32:$T$40,2,FALSE)</f>
        <v>#N/A</v>
      </c>
      <c r="Q362" s="11" t="e">
        <f t="shared" si="20"/>
        <v>#N/A</v>
      </c>
    </row>
    <row r="363" spans="1:17" x14ac:dyDescent="0.15">
      <c r="A363" s="11">
        <f>'②生体試料 サンプルシート'!A343</f>
        <v>0</v>
      </c>
      <c r="C363" s="11">
        <f>IF('②生体試料 サンプルシート'!F343="〇", 1,0)</f>
        <v>0</v>
      </c>
      <c r="D363" s="11">
        <f>IF('②生体試料 サンプルシート'!G343="〇", 1,0)</f>
        <v>0</v>
      </c>
      <c r="E363" s="11">
        <f>IF('②生体試料 サンプルシート'!H343="〇", 1,0)</f>
        <v>0</v>
      </c>
      <c r="F363" s="11">
        <f>IF('②生体試料 サンプルシート'!I343="〇", 1,0)</f>
        <v>0</v>
      </c>
      <c r="G363" s="11">
        <f>IF('②生体試料 サンプルシート'!J343="〇", 1,0)</f>
        <v>0</v>
      </c>
      <c r="H363" s="11">
        <f>IF('②生体試料 サンプルシート'!K343="〇", 1,0)</f>
        <v>0</v>
      </c>
      <c r="I363" s="11">
        <f>IF('②生体試料 サンプルシート'!L343="〇", 1,0)</f>
        <v>0</v>
      </c>
      <c r="J363" s="11">
        <f>IF('②生体試料 サンプルシート'!M343="〇", 1,0)</f>
        <v>0</v>
      </c>
      <c r="K363" s="11">
        <f>IF('②生体試料 サンプルシート'!N343="〇", 1,0)</f>
        <v>0</v>
      </c>
      <c r="M363" s="11">
        <f t="shared" si="18"/>
        <v>0</v>
      </c>
      <c r="N363" s="11">
        <f t="shared" si="19"/>
        <v>0</v>
      </c>
      <c r="O363" s="11" t="e">
        <f>VLOOKUP('②生体試料 サンプルシート'!E343,$S$32:$T$40,2,FALSE)</f>
        <v>#N/A</v>
      </c>
      <c r="Q363" s="11" t="e">
        <f t="shared" si="20"/>
        <v>#N/A</v>
      </c>
    </row>
    <row r="364" spans="1:17" x14ac:dyDescent="0.15">
      <c r="A364" s="11">
        <f>'②生体試料 サンプルシート'!A344</f>
        <v>0</v>
      </c>
      <c r="C364" s="11">
        <f>IF('②生体試料 サンプルシート'!F344="〇", 1,0)</f>
        <v>0</v>
      </c>
      <c r="D364" s="11">
        <f>IF('②生体試料 サンプルシート'!G344="〇", 1,0)</f>
        <v>0</v>
      </c>
      <c r="E364" s="11">
        <f>IF('②生体試料 サンプルシート'!H344="〇", 1,0)</f>
        <v>0</v>
      </c>
      <c r="F364" s="11">
        <f>IF('②生体試料 サンプルシート'!I344="〇", 1,0)</f>
        <v>0</v>
      </c>
      <c r="G364" s="11">
        <f>IF('②生体試料 サンプルシート'!J344="〇", 1,0)</f>
        <v>0</v>
      </c>
      <c r="H364" s="11">
        <f>IF('②生体試料 サンプルシート'!K344="〇", 1,0)</f>
        <v>0</v>
      </c>
      <c r="I364" s="11">
        <f>IF('②生体試料 サンプルシート'!L344="〇", 1,0)</f>
        <v>0</v>
      </c>
      <c r="J364" s="11">
        <f>IF('②生体試料 サンプルシート'!M344="〇", 1,0)</f>
        <v>0</v>
      </c>
      <c r="K364" s="11">
        <f>IF('②生体試料 サンプルシート'!N344="〇", 1,0)</f>
        <v>0</v>
      </c>
      <c r="M364" s="11">
        <f t="shared" si="18"/>
        <v>0</v>
      </c>
      <c r="N364" s="11">
        <f t="shared" si="19"/>
        <v>0</v>
      </c>
      <c r="O364" s="11" t="e">
        <f>VLOOKUP('②生体試料 サンプルシート'!E344,$S$32:$T$40,2,FALSE)</f>
        <v>#N/A</v>
      </c>
      <c r="Q364" s="11" t="e">
        <f t="shared" si="20"/>
        <v>#N/A</v>
      </c>
    </row>
    <row r="365" spans="1:17" x14ac:dyDescent="0.15">
      <c r="A365" s="11">
        <f>'②生体試料 サンプルシート'!A345</f>
        <v>0</v>
      </c>
      <c r="C365" s="11">
        <f>IF('②生体試料 サンプルシート'!F345="〇", 1,0)</f>
        <v>0</v>
      </c>
      <c r="D365" s="11">
        <f>IF('②生体試料 サンプルシート'!G345="〇", 1,0)</f>
        <v>0</v>
      </c>
      <c r="E365" s="11">
        <f>IF('②生体試料 サンプルシート'!H345="〇", 1,0)</f>
        <v>0</v>
      </c>
      <c r="F365" s="11">
        <f>IF('②生体試料 サンプルシート'!I345="〇", 1,0)</f>
        <v>0</v>
      </c>
      <c r="G365" s="11">
        <f>IF('②生体試料 サンプルシート'!J345="〇", 1,0)</f>
        <v>0</v>
      </c>
      <c r="H365" s="11">
        <f>IF('②生体試料 サンプルシート'!K345="〇", 1,0)</f>
        <v>0</v>
      </c>
      <c r="I365" s="11">
        <f>IF('②生体試料 サンプルシート'!L345="〇", 1,0)</f>
        <v>0</v>
      </c>
      <c r="J365" s="11">
        <f>IF('②生体試料 サンプルシート'!M345="〇", 1,0)</f>
        <v>0</v>
      </c>
      <c r="K365" s="11">
        <f>IF('②生体試料 サンプルシート'!N345="〇", 1,0)</f>
        <v>0</v>
      </c>
      <c r="M365" s="11">
        <f t="shared" si="18"/>
        <v>0</v>
      </c>
      <c r="N365" s="11">
        <f t="shared" si="19"/>
        <v>0</v>
      </c>
      <c r="O365" s="11" t="e">
        <f>VLOOKUP('②生体試料 サンプルシート'!E345,$S$32:$T$40,2,FALSE)</f>
        <v>#N/A</v>
      </c>
      <c r="Q365" s="11" t="e">
        <f t="shared" si="20"/>
        <v>#N/A</v>
      </c>
    </row>
    <row r="366" spans="1:17" x14ac:dyDescent="0.15">
      <c r="A366" s="11">
        <f>'②生体試料 サンプルシート'!A346</f>
        <v>0</v>
      </c>
      <c r="C366" s="11">
        <f>IF('②生体試料 サンプルシート'!F346="〇", 1,0)</f>
        <v>0</v>
      </c>
      <c r="D366" s="11">
        <f>IF('②生体試料 サンプルシート'!G346="〇", 1,0)</f>
        <v>0</v>
      </c>
      <c r="E366" s="11">
        <f>IF('②生体試料 サンプルシート'!H346="〇", 1,0)</f>
        <v>0</v>
      </c>
      <c r="F366" s="11">
        <f>IF('②生体試料 サンプルシート'!I346="〇", 1,0)</f>
        <v>0</v>
      </c>
      <c r="G366" s="11">
        <f>IF('②生体試料 サンプルシート'!J346="〇", 1,0)</f>
        <v>0</v>
      </c>
      <c r="H366" s="11">
        <f>IF('②生体試料 サンプルシート'!K346="〇", 1,0)</f>
        <v>0</v>
      </c>
      <c r="I366" s="11">
        <f>IF('②生体試料 サンプルシート'!L346="〇", 1,0)</f>
        <v>0</v>
      </c>
      <c r="J366" s="11">
        <f>IF('②生体試料 サンプルシート'!M346="〇", 1,0)</f>
        <v>0</v>
      </c>
      <c r="K366" s="11">
        <f>IF('②生体試料 サンプルシート'!N346="〇", 1,0)</f>
        <v>0</v>
      </c>
      <c r="M366" s="11">
        <f t="shared" si="18"/>
        <v>0</v>
      </c>
      <c r="N366" s="11">
        <f t="shared" si="19"/>
        <v>0</v>
      </c>
      <c r="O366" s="11" t="e">
        <f>VLOOKUP('②生体試料 サンプルシート'!E346,$S$32:$T$40,2,FALSE)</f>
        <v>#N/A</v>
      </c>
      <c r="Q366" s="11" t="e">
        <f t="shared" si="20"/>
        <v>#N/A</v>
      </c>
    </row>
    <row r="367" spans="1:17" x14ac:dyDescent="0.15">
      <c r="A367" s="11">
        <f>'②生体試料 サンプルシート'!A347</f>
        <v>0</v>
      </c>
      <c r="C367" s="11">
        <f>IF('②生体試料 サンプルシート'!F347="〇", 1,0)</f>
        <v>0</v>
      </c>
      <c r="D367" s="11">
        <f>IF('②生体試料 サンプルシート'!G347="〇", 1,0)</f>
        <v>0</v>
      </c>
      <c r="E367" s="11">
        <f>IF('②生体試料 サンプルシート'!H347="〇", 1,0)</f>
        <v>0</v>
      </c>
      <c r="F367" s="11">
        <f>IF('②生体試料 サンプルシート'!I347="〇", 1,0)</f>
        <v>0</v>
      </c>
      <c r="G367" s="11">
        <f>IF('②生体試料 サンプルシート'!J347="〇", 1,0)</f>
        <v>0</v>
      </c>
      <c r="H367" s="11">
        <f>IF('②生体試料 サンプルシート'!K347="〇", 1,0)</f>
        <v>0</v>
      </c>
      <c r="I367" s="11">
        <f>IF('②生体試料 サンプルシート'!L347="〇", 1,0)</f>
        <v>0</v>
      </c>
      <c r="J367" s="11">
        <f>IF('②生体試料 サンプルシート'!M347="〇", 1,0)</f>
        <v>0</v>
      </c>
      <c r="K367" s="11">
        <f>IF('②生体試料 サンプルシート'!N347="〇", 1,0)</f>
        <v>0</v>
      </c>
      <c r="M367" s="11">
        <f t="shared" si="18"/>
        <v>0</v>
      </c>
      <c r="N367" s="11">
        <f t="shared" si="19"/>
        <v>0</v>
      </c>
      <c r="O367" s="11" t="e">
        <f>VLOOKUP('②生体試料 サンプルシート'!E347,$S$32:$T$40,2,FALSE)</f>
        <v>#N/A</v>
      </c>
      <c r="Q367" s="11" t="e">
        <f t="shared" si="20"/>
        <v>#N/A</v>
      </c>
    </row>
    <row r="368" spans="1:17" x14ac:dyDescent="0.15">
      <c r="A368" s="11">
        <f>'②生体試料 サンプルシート'!A348</f>
        <v>0</v>
      </c>
      <c r="C368" s="11">
        <f>IF('②生体試料 サンプルシート'!F348="〇", 1,0)</f>
        <v>0</v>
      </c>
      <c r="D368" s="11">
        <f>IF('②生体試料 サンプルシート'!G348="〇", 1,0)</f>
        <v>0</v>
      </c>
      <c r="E368" s="11">
        <f>IF('②生体試料 サンプルシート'!H348="〇", 1,0)</f>
        <v>0</v>
      </c>
      <c r="F368" s="11">
        <f>IF('②生体試料 サンプルシート'!I348="〇", 1,0)</f>
        <v>0</v>
      </c>
      <c r="G368" s="11">
        <f>IF('②生体試料 サンプルシート'!J348="〇", 1,0)</f>
        <v>0</v>
      </c>
      <c r="H368" s="11">
        <f>IF('②生体試料 サンプルシート'!K348="〇", 1,0)</f>
        <v>0</v>
      </c>
      <c r="I368" s="11">
        <f>IF('②生体試料 サンプルシート'!L348="〇", 1,0)</f>
        <v>0</v>
      </c>
      <c r="J368" s="11">
        <f>IF('②生体試料 サンプルシート'!M348="〇", 1,0)</f>
        <v>0</v>
      </c>
      <c r="K368" s="11">
        <f>IF('②生体試料 サンプルシート'!N348="〇", 1,0)</f>
        <v>0</v>
      </c>
      <c r="M368" s="11">
        <f t="shared" si="18"/>
        <v>0</v>
      </c>
      <c r="N368" s="11">
        <f t="shared" si="19"/>
        <v>0</v>
      </c>
      <c r="O368" s="11" t="e">
        <f>VLOOKUP('②生体試料 サンプルシート'!E348,$S$32:$T$40,2,FALSE)</f>
        <v>#N/A</v>
      </c>
      <c r="Q368" s="11" t="e">
        <f t="shared" si="20"/>
        <v>#N/A</v>
      </c>
    </row>
    <row r="369" spans="1:17" x14ac:dyDescent="0.15">
      <c r="A369" s="11">
        <f>'②生体試料 サンプルシート'!A349</f>
        <v>0</v>
      </c>
      <c r="C369" s="11">
        <f>IF('②生体試料 サンプルシート'!F349="〇", 1,0)</f>
        <v>0</v>
      </c>
      <c r="D369" s="11">
        <f>IF('②生体試料 サンプルシート'!G349="〇", 1,0)</f>
        <v>0</v>
      </c>
      <c r="E369" s="11">
        <f>IF('②生体試料 サンプルシート'!H349="〇", 1,0)</f>
        <v>0</v>
      </c>
      <c r="F369" s="11">
        <f>IF('②生体試料 サンプルシート'!I349="〇", 1,0)</f>
        <v>0</v>
      </c>
      <c r="G369" s="11">
        <f>IF('②生体試料 サンプルシート'!J349="〇", 1,0)</f>
        <v>0</v>
      </c>
      <c r="H369" s="11">
        <f>IF('②生体試料 サンプルシート'!K349="〇", 1,0)</f>
        <v>0</v>
      </c>
      <c r="I369" s="11">
        <f>IF('②生体試料 サンプルシート'!L349="〇", 1,0)</f>
        <v>0</v>
      </c>
      <c r="J369" s="11">
        <f>IF('②生体試料 サンプルシート'!M349="〇", 1,0)</f>
        <v>0</v>
      </c>
      <c r="K369" s="11">
        <f>IF('②生体試料 サンプルシート'!N349="〇", 1,0)</f>
        <v>0</v>
      </c>
      <c r="M369" s="11">
        <f t="shared" si="18"/>
        <v>0</v>
      </c>
      <c r="N369" s="11">
        <f t="shared" si="19"/>
        <v>0</v>
      </c>
      <c r="O369" s="11" t="e">
        <f>VLOOKUP('②生体試料 サンプルシート'!E349,$S$32:$T$40,2,FALSE)</f>
        <v>#N/A</v>
      </c>
      <c r="Q369" s="11" t="e">
        <f t="shared" si="20"/>
        <v>#N/A</v>
      </c>
    </row>
    <row r="370" spans="1:17" x14ac:dyDescent="0.15">
      <c r="A370" s="11">
        <f>'②生体試料 サンプルシート'!A350</f>
        <v>0</v>
      </c>
      <c r="C370" s="11">
        <f>IF('②生体試料 サンプルシート'!F350="〇", 1,0)</f>
        <v>0</v>
      </c>
      <c r="D370" s="11">
        <f>IF('②生体試料 サンプルシート'!G350="〇", 1,0)</f>
        <v>0</v>
      </c>
      <c r="E370" s="11">
        <f>IF('②生体試料 サンプルシート'!H350="〇", 1,0)</f>
        <v>0</v>
      </c>
      <c r="F370" s="11">
        <f>IF('②生体試料 サンプルシート'!I350="〇", 1,0)</f>
        <v>0</v>
      </c>
      <c r="G370" s="11">
        <f>IF('②生体試料 サンプルシート'!J350="〇", 1,0)</f>
        <v>0</v>
      </c>
      <c r="H370" s="11">
        <f>IF('②生体試料 サンプルシート'!K350="〇", 1,0)</f>
        <v>0</v>
      </c>
      <c r="I370" s="11">
        <f>IF('②生体試料 サンプルシート'!L350="〇", 1,0)</f>
        <v>0</v>
      </c>
      <c r="J370" s="11">
        <f>IF('②生体試料 サンプルシート'!M350="〇", 1,0)</f>
        <v>0</v>
      </c>
      <c r="K370" s="11">
        <f>IF('②生体試料 サンプルシート'!N350="〇", 1,0)</f>
        <v>0</v>
      </c>
      <c r="M370" s="11">
        <f t="shared" si="18"/>
        <v>0</v>
      </c>
      <c r="N370" s="11">
        <f t="shared" si="19"/>
        <v>0</v>
      </c>
      <c r="O370" s="11" t="e">
        <f>VLOOKUP('②生体試料 サンプルシート'!E350,$S$32:$T$40,2,FALSE)</f>
        <v>#N/A</v>
      </c>
      <c r="Q370" s="11" t="e">
        <f t="shared" si="20"/>
        <v>#N/A</v>
      </c>
    </row>
    <row r="371" spans="1:17" x14ac:dyDescent="0.15">
      <c r="A371" s="11">
        <f>'②生体試料 サンプルシート'!A351</f>
        <v>0</v>
      </c>
      <c r="C371" s="11">
        <f>IF('②生体試料 サンプルシート'!F351="〇", 1,0)</f>
        <v>0</v>
      </c>
      <c r="D371" s="11">
        <f>IF('②生体試料 サンプルシート'!G351="〇", 1,0)</f>
        <v>0</v>
      </c>
      <c r="E371" s="11">
        <f>IF('②生体試料 サンプルシート'!H351="〇", 1,0)</f>
        <v>0</v>
      </c>
      <c r="F371" s="11">
        <f>IF('②生体試料 サンプルシート'!I351="〇", 1,0)</f>
        <v>0</v>
      </c>
      <c r="G371" s="11">
        <f>IF('②生体試料 サンプルシート'!J351="〇", 1,0)</f>
        <v>0</v>
      </c>
      <c r="H371" s="11">
        <f>IF('②生体試料 サンプルシート'!K351="〇", 1,0)</f>
        <v>0</v>
      </c>
      <c r="I371" s="11">
        <f>IF('②生体試料 サンプルシート'!L351="〇", 1,0)</f>
        <v>0</v>
      </c>
      <c r="J371" s="11">
        <f>IF('②生体試料 サンプルシート'!M351="〇", 1,0)</f>
        <v>0</v>
      </c>
      <c r="K371" s="11">
        <f>IF('②生体試料 サンプルシート'!N351="〇", 1,0)</f>
        <v>0</v>
      </c>
      <c r="M371" s="11">
        <f t="shared" si="18"/>
        <v>0</v>
      </c>
      <c r="N371" s="11">
        <f t="shared" si="19"/>
        <v>0</v>
      </c>
      <c r="O371" s="11" t="e">
        <f>VLOOKUP('②生体試料 サンプルシート'!E351,$S$32:$T$40,2,FALSE)</f>
        <v>#N/A</v>
      </c>
      <c r="Q371" s="11" t="e">
        <f t="shared" si="20"/>
        <v>#N/A</v>
      </c>
    </row>
    <row r="372" spans="1:17" x14ac:dyDescent="0.15">
      <c r="A372" s="11">
        <f>'②生体試料 サンプルシート'!A352</f>
        <v>0</v>
      </c>
      <c r="C372" s="11">
        <f>IF('②生体試料 サンプルシート'!F352="〇", 1,0)</f>
        <v>0</v>
      </c>
      <c r="D372" s="11">
        <f>IF('②生体試料 サンプルシート'!G352="〇", 1,0)</f>
        <v>0</v>
      </c>
      <c r="E372" s="11">
        <f>IF('②生体試料 サンプルシート'!H352="〇", 1,0)</f>
        <v>0</v>
      </c>
      <c r="F372" s="11">
        <f>IF('②生体試料 サンプルシート'!I352="〇", 1,0)</f>
        <v>0</v>
      </c>
      <c r="G372" s="11">
        <f>IF('②生体試料 サンプルシート'!J352="〇", 1,0)</f>
        <v>0</v>
      </c>
      <c r="H372" s="11">
        <f>IF('②生体試料 サンプルシート'!K352="〇", 1,0)</f>
        <v>0</v>
      </c>
      <c r="I372" s="11">
        <f>IF('②生体試料 サンプルシート'!L352="〇", 1,0)</f>
        <v>0</v>
      </c>
      <c r="J372" s="11">
        <f>IF('②生体試料 サンプルシート'!M352="〇", 1,0)</f>
        <v>0</v>
      </c>
      <c r="K372" s="11">
        <f>IF('②生体試料 サンプルシート'!N352="〇", 1,0)</f>
        <v>0</v>
      </c>
      <c r="M372" s="11">
        <f t="shared" si="18"/>
        <v>0</v>
      </c>
      <c r="N372" s="11">
        <f t="shared" si="19"/>
        <v>0</v>
      </c>
      <c r="O372" s="11" t="e">
        <f>VLOOKUP('②生体試料 サンプルシート'!E352,$S$32:$T$40,2,FALSE)</f>
        <v>#N/A</v>
      </c>
      <c r="Q372" s="11" t="e">
        <f t="shared" si="20"/>
        <v>#N/A</v>
      </c>
    </row>
    <row r="373" spans="1:17" x14ac:dyDescent="0.15">
      <c r="A373" s="11">
        <f>'②生体試料 サンプルシート'!A353</f>
        <v>0</v>
      </c>
      <c r="C373" s="11">
        <f>IF('②生体試料 サンプルシート'!F353="〇", 1,0)</f>
        <v>0</v>
      </c>
      <c r="D373" s="11">
        <f>IF('②生体試料 サンプルシート'!G353="〇", 1,0)</f>
        <v>0</v>
      </c>
      <c r="E373" s="11">
        <f>IF('②生体試料 サンプルシート'!H353="〇", 1,0)</f>
        <v>0</v>
      </c>
      <c r="F373" s="11">
        <f>IF('②生体試料 サンプルシート'!I353="〇", 1,0)</f>
        <v>0</v>
      </c>
      <c r="G373" s="11">
        <f>IF('②生体試料 サンプルシート'!J353="〇", 1,0)</f>
        <v>0</v>
      </c>
      <c r="H373" s="11">
        <f>IF('②生体試料 サンプルシート'!K353="〇", 1,0)</f>
        <v>0</v>
      </c>
      <c r="I373" s="11">
        <f>IF('②生体試料 サンプルシート'!L353="〇", 1,0)</f>
        <v>0</v>
      </c>
      <c r="J373" s="11">
        <f>IF('②生体試料 サンプルシート'!M353="〇", 1,0)</f>
        <v>0</v>
      </c>
      <c r="K373" s="11">
        <f>IF('②生体試料 サンプルシート'!N353="〇", 1,0)</f>
        <v>0</v>
      </c>
      <c r="M373" s="11">
        <f t="shared" si="18"/>
        <v>0</v>
      </c>
      <c r="N373" s="11">
        <f t="shared" si="19"/>
        <v>0</v>
      </c>
      <c r="O373" s="11" t="e">
        <f>VLOOKUP('②生体試料 サンプルシート'!E353,$S$32:$T$40,2,FALSE)</f>
        <v>#N/A</v>
      </c>
      <c r="Q373" s="11" t="e">
        <f t="shared" si="20"/>
        <v>#N/A</v>
      </c>
    </row>
    <row r="374" spans="1:17" x14ac:dyDescent="0.15">
      <c r="A374" s="11">
        <f>'②生体試料 サンプルシート'!A354</f>
        <v>0</v>
      </c>
      <c r="C374" s="11">
        <f>IF('②生体試料 サンプルシート'!F354="〇", 1,0)</f>
        <v>0</v>
      </c>
      <c r="D374" s="11">
        <f>IF('②生体試料 サンプルシート'!G354="〇", 1,0)</f>
        <v>0</v>
      </c>
      <c r="E374" s="11">
        <f>IF('②生体試料 サンプルシート'!H354="〇", 1,0)</f>
        <v>0</v>
      </c>
      <c r="F374" s="11">
        <f>IF('②生体試料 サンプルシート'!I354="〇", 1,0)</f>
        <v>0</v>
      </c>
      <c r="G374" s="11">
        <f>IF('②生体試料 サンプルシート'!J354="〇", 1,0)</f>
        <v>0</v>
      </c>
      <c r="H374" s="11">
        <f>IF('②生体試料 サンプルシート'!K354="〇", 1,0)</f>
        <v>0</v>
      </c>
      <c r="I374" s="11">
        <f>IF('②生体試料 サンプルシート'!L354="〇", 1,0)</f>
        <v>0</v>
      </c>
      <c r="J374" s="11">
        <f>IF('②生体試料 サンプルシート'!M354="〇", 1,0)</f>
        <v>0</v>
      </c>
      <c r="K374" s="11">
        <f>IF('②生体試料 サンプルシート'!N354="〇", 1,0)</f>
        <v>0</v>
      </c>
      <c r="M374" s="11">
        <f t="shared" si="18"/>
        <v>0</v>
      </c>
      <c r="N374" s="11">
        <f t="shared" si="19"/>
        <v>0</v>
      </c>
      <c r="O374" s="11" t="e">
        <f>VLOOKUP('②生体試料 サンプルシート'!E354,$S$32:$T$40,2,FALSE)</f>
        <v>#N/A</v>
      </c>
      <c r="Q374" s="11" t="e">
        <f t="shared" si="20"/>
        <v>#N/A</v>
      </c>
    </row>
    <row r="375" spans="1:17" x14ac:dyDescent="0.15">
      <c r="A375" s="11">
        <f>'②生体試料 サンプルシート'!A355</f>
        <v>0</v>
      </c>
      <c r="C375" s="11">
        <f>IF('②生体試料 サンプルシート'!F355="〇", 1,0)</f>
        <v>0</v>
      </c>
      <c r="D375" s="11">
        <f>IF('②生体試料 サンプルシート'!G355="〇", 1,0)</f>
        <v>0</v>
      </c>
      <c r="E375" s="11">
        <f>IF('②生体試料 サンプルシート'!H355="〇", 1,0)</f>
        <v>0</v>
      </c>
      <c r="F375" s="11">
        <f>IF('②生体試料 サンプルシート'!I355="〇", 1,0)</f>
        <v>0</v>
      </c>
      <c r="G375" s="11">
        <f>IF('②生体試料 サンプルシート'!J355="〇", 1,0)</f>
        <v>0</v>
      </c>
      <c r="H375" s="11">
        <f>IF('②生体試料 サンプルシート'!K355="〇", 1,0)</f>
        <v>0</v>
      </c>
      <c r="I375" s="11">
        <f>IF('②生体試料 サンプルシート'!L355="〇", 1,0)</f>
        <v>0</v>
      </c>
      <c r="J375" s="11">
        <f>IF('②生体試料 サンプルシート'!M355="〇", 1,0)</f>
        <v>0</v>
      </c>
      <c r="K375" s="11">
        <f>IF('②生体試料 サンプルシート'!N355="〇", 1,0)</f>
        <v>0</v>
      </c>
      <c r="M375" s="11">
        <f t="shared" ref="M375:M438" si="21">SUM(C375:G375)</f>
        <v>0</v>
      </c>
      <c r="N375" s="11">
        <f t="shared" ref="N375:N438" si="22">SUM(H375:K375)</f>
        <v>0</v>
      </c>
      <c r="O375" s="11" t="e">
        <f>VLOOKUP('②生体試料 サンプルシート'!E355,$S$32:$T$40,2,FALSE)</f>
        <v>#N/A</v>
      </c>
      <c r="Q375" s="11" t="e">
        <f t="shared" ref="Q375:Q438" si="23">M375*N375*O375</f>
        <v>#N/A</v>
      </c>
    </row>
    <row r="376" spans="1:17" x14ac:dyDescent="0.15">
      <c r="A376" s="11">
        <f>'②生体試料 サンプルシート'!A356</f>
        <v>0</v>
      </c>
      <c r="C376" s="11">
        <f>IF('②生体試料 サンプルシート'!F356="〇", 1,0)</f>
        <v>0</v>
      </c>
      <c r="D376" s="11">
        <f>IF('②生体試料 サンプルシート'!G356="〇", 1,0)</f>
        <v>0</v>
      </c>
      <c r="E376" s="11">
        <f>IF('②生体試料 サンプルシート'!H356="〇", 1,0)</f>
        <v>0</v>
      </c>
      <c r="F376" s="11">
        <f>IF('②生体試料 サンプルシート'!I356="〇", 1,0)</f>
        <v>0</v>
      </c>
      <c r="G376" s="11">
        <f>IF('②生体試料 サンプルシート'!J356="〇", 1,0)</f>
        <v>0</v>
      </c>
      <c r="H376" s="11">
        <f>IF('②生体試料 サンプルシート'!K356="〇", 1,0)</f>
        <v>0</v>
      </c>
      <c r="I376" s="11">
        <f>IF('②生体試料 サンプルシート'!L356="〇", 1,0)</f>
        <v>0</v>
      </c>
      <c r="J376" s="11">
        <f>IF('②生体試料 サンプルシート'!M356="〇", 1,0)</f>
        <v>0</v>
      </c>
      <c r="K376" s="11">
        <f>IF('②生体試料 サンプルシート'!N356="〇", 1,0)</f>
        <v>0</v>
      </c>
      <c r="M376" s="11">
        <f t="shared" si="21"/>
        <v>0</v>
      </c>
      <c r="N376" s="11">
        <f t="shared" si="22"/>
        <v>0</v>
      </c>
      <c r="O376" s="11" t="e">
        <f>VLOOKUP('②生体試料 サンプルシート'!E356,$S$32:$T$40,2,FALSE)</f>
        <v>#N/A</v>
      </c>
      <c r="Q376" s="11" t="e">
        <f t="shared" si="23"/>
        <v>#N/A</v>
      </c>
    </row>
    <row r="377" spans="1:17" x14ac:dyDescent="0.15">
      <c r="A377" s="11">
        <f>'②生体試料 サンプルシート'!A357</f>
        <v>0</v>
      </c>
      <c r="C377" s="11">
        <f>IF('②生体試料 サンプルシート'!F357="〇", 1,0)</f>
        <v>0</v>
      </c>
      <c r="D377" s="11">
        <f>IF('②生体試料 サンプルシート'!G357="〇", 1,0)</f>
        <v>0</v>
      </c>
      <c r="E377" s="11">
        <f>IF('②生体試料 サンプルシート'!H357="〇", 1,0)</f>
        <v>0</v>
      </c>
      <c r="F377" s="11">
        <f>IF('②生体試料 サンプルシート'!I357="〇", 1,0)</f>
        <v>0</v>
      </c>
      <c r="G377" s="11">
        <f>IF('②生体試料 サンプルシート'!J357="〇", 1,0)</f>
        <v>0</v>
      </c>
      <c r="H377" s="11">
        <f>IF('②生体試料 サンプルシート'!K357="〇", 1,0)</f>
        <v>0</v>
      </c>
      <c r="I377" s="11">
        <f>IF('②生体試料 サンプルシート'!L357="〇", 1,0)</f>
        <v>0</v>
      </c>
      <c r="J377" s="11">
        <f>IF('②生体試料 サンプルシート'!M357="〇", 1,0)</f>
        <v>0</v>
      </c>
      <c r="K377" s="11">
        <f>IF('②生体試料 サンプルシート'!N357="〇", 1,0)</f>
        <v>0</v>
      </c>
      <c r="M377" s="11">
        <f t="shared" si="21"/>
        <v>0</v>
      </c>
      <c r="N377" s="11">
        <f t="shared" si="22"/>
        <v>0</v>
      </c>
      <c r="O377" s="11" t="e">
        <f>VLOOKUP('②生体試料 サンプルシート'!E357,$S$32:$T$40,2,FALSE)</f>
        <v>#N/A</v>
      </c>
      <c r="Q377" s="11" t="e">
        <f t="shared" si="23"/>
        <v>#N/A</v>
      </c>
    </row>
    <row r="378" spans="1:17" x14ac:dyDescent="0.15">
      <c r="A378" s="11">
        <f>'②生体試料 サンプルシート'!A358</f>
        <v>0</v>
      </c>
      <c r="C378" s="11">
        <f>IF('②生体試料 サンプルシート'!F358="〇", 1,0)</f>
        <v>0</v>
      </c>
      <c r="D378" s="11">
        <f>IF('②生体試料 サンプルシート'!G358="〇", 1,0)</f>
        <v>0</v>
      </c>
      <c r="E378" s="11">
        <f>IF('②生体試料 サンプルシート'!H358="〇", 1,0)</f>
        <v>0</v>
      </c>
      <c r="F378" s="11">
        <f>IF('②生体試料 サンプルシート'!I358="〇", 1,0)</f>
        <v>0</v>
      </c>
      <c r="G378" s="11">
        <f>IF('②生体試料 サンプルシート'!J358="〇", 1,0)</f>
        <v>0</v>
      </c>
      <c r="H378" s="11">
        <f>IF('②生体試料 サンプルシート'!K358="〇", 1,0)</f>
        <v>0</v>
      </c>
      <c r="I378" s="11">
        <f>IF('②生体試料 サンプルシート'!L358="〇", 1,0)</f>
        <v>0</v>
      </c>
      <c r="J378" s="11">
        <f>IF('②生体試料 サンプルシート'!M358="〇", 1,0)</f>
        <v>0</v>
      </c>
      <c r="K378" s="11">
        <f>IF('②生体試料 サンプルシート'!N358="〇", 1,0)</f>
        <v>0</v>
      </c>
      <c r="M378" s="11">
        <f t="shared" si="21"/>
        <v>0</v>
      </c>
      <c r="N378" s="11">
        <f t="shared" si="22"/>
        <v>0</v>
      </c>
      <c r="O378" s="11" t="e">
        <f>VLOOKUP('②生体試料 サンプルシート'!E358,$S$32:$T$40,2,FALSE)</f>
        <v>#N/A</v>
      </c>
      <c r="Q378" s="11" t="e">
        <f t="shared" si="23"/>
        <v>#N/A</v>
      </c>
    </row>
    <row r="379" spans="1:17" x14ac:dyDescent="0.15">
      <c r="A379" s="11">
        <f>'②生体試料 サンプルシート'!A359</f>
        <v>0</v>
      </c>
      <c r="C379" s="11">
        <f>IF('②生体試料 サンプルシート'!F359="〇", 1,0)</f>
        <v>0</v>
      </c>
      <c r="D379" s="11">
        <f>IF('②生体試料 サンプルシート'!G359="〇", 1,0)</f>
        <v>0</v>
      </c>
      <c r="E379" s="11">
        <f>IF('②生体試料 サンプルシート'!H359="〇", 1,0)</f>
        <v>0</v>
      </c>
      <c r="F379" s="11">
        <f>IF('②生体試料 サンプルシート'!I359="〇", 1,0)</f>
        <v>0</v>
      </c>
      <c r="G379" s="11">
        <f>IF('②生体試料 サンプルシート'!J359="〇", 1,0)</f>
        <v>0</v>
      </c>
      <c r="H379" s="11">
        <f>IF('②生体試料 サンプルシート'!K359="〇", 1,0)</f>
        <v>0</v>
      </c>
      <c r="I379" s="11">
        <f>IF('②生体試料 サンプルシート'!L359="〇", 1,0)</f>
        <v>0</v>
      </c>
      <c r="J379" s="11">
        <f>IF('②生体試料 サンプルシート'!M359="〇", 1,0)</f>
        <v>0</v>
      </c>
      <c r="K379" s="11">
        <f>IF('②生体試料 サンプルシート'!N359="〇", 1,0)</f>
        <v>0</v>
      </c>
      <c r="M379" s="11">
        <f t="shared" si="21"/>
        <v>0</v>
      </c>
      <c r="N379" s="11">
        <f t="shared" si="22"/>
        <v>0</v>
      </c>
      <c r="O379" s="11" t="e">
        <f>VLOOKUP('②生体試料 サンプルシート'!E359,$S$32:$T$40,2,FALSE)</f>
        <v>#N/A</v>
      </c>
      <c r="Q379" s="11" t="e">
        <f t="shared" si="23"/>
        <v>#N/A</v>
      </c>
    </row>
    <row r="380" spans="1:17" x14ac:dyDescent="0.15">
      <c r="A380" s="11">
        <f>'②生体試料 サンプルシート'!A360</f>
        <v>0</v>
      </c>
      <c r="C380" s="11">
        <f>IF('②生体試料 サンプルシート'!F360="〇", 1,0)</f>
        <v>0</v>
      </c>
      <c r="D380" s="11">
        <f>IF('②生体試料 サンプルシート'!G360="〇", 1,0)</f>
        <v>0</v>
      </c>
      <c r="E380" s="11">
        <f>IF('②生体試料 サンプルシート'!H360="〇", 1,0)</f>
        <v>0</v>
      </c>
      <c r="F380" s="11">
        <f>IF('②生体試料 サンプルシート'!I360="〇", 1,0)</f>
        <v>0</v>
      </c>
      <c r="G380" s="11">
        <f>IF('②生体試料 サンプルシート'!J360="〇", 1,0)</f>
        <v>0</v>
      </c>
      <c r="H380" s="11">
        <f>IF('②生体試料 サンプルシート'!K360="〇", 1,0)</f>
        <v>0</v>
      </c>
      <c r="I380" s="11">
        <f>IF('②生体試料 サンプルシート'!L360="〇", 1,0)</f>
        <v>0</v>
      </c>
      <c r="J380" s="11">
        <f>IF('②生体試料 サンプルシート'!M360="〇", 1,0)</f>
        <v>0</v>
      </c>
      <c r="K380" s="11">
        <f>IF('②生体試料 サンプルシート'!N360="〇", 1,0)</f>
        <v>0</v>
      </c>
      <c r="M380" s="11">
        <f t="shared" si="21"/>
        <v>0</v>
      </c>
      <c r="N380" s="11">
        <f t="shared" si="22"/>
        <v>0</v>
      </c>
      <c r="O380" s="11" t="e">
        <f>VLOOKUP('②生体試料 サンプルシート'!E360,$S$32:$T$40,2,FALSE)</f>
        <v>#N/A</v>
      </c>
      <c r="Q380" s="11" t="e">
        <f t="shared" si="23"/>
        <v>#N/A</v>
      </c>
    </row>
    <row r="381" spans="1:17" x14ac:dyDescent="0.15">
      <c r="A381" s="11">
        <f>'②生体試料 サンプルシート'!A361</f>
        <v>0</v>
      </c>
      <c r="C381" s="11">
        <f>IF('②生体試料 サンプルシート'!F361="〇", 1,0)</f>
        <v>0</v>
      </c>
      <c r="D381" s="11">
        <f>IF('②生体試料 サンプルシート'!G361="〇", 1,0)</f>
        <v>0</v>
      </c>
      <c r="E381" s="11">
        <f>IF('②生体試料 サンプルシート'!H361="〇", 1,0)</f>
        <v>0</v>
      </c>
      <c r="F381" s="11">
        <f>IF('②生体試料 サンプルシート'!I361="〇", 1,0)</f>
        <v>0</v>
      </c>
      <c r="G381" s="11">
        <f>IF('②生体試料 サンプルシート'!J361="〇", 1,0)</f>
        <v>0</v>
      </c>
      <c r="H381" s="11">
        <f>IF('②生体試料 サンプルシート'!K361="〇", 1,0)</f>
        <v>0</v>
      </c>
      <c r="I381" s="11">
        <f>IF('②生体試料 サンプルシート'!L361="〇", 1,0)</f>
        <v>0</v>
      </c>
      <c r="J381" s="11">
        <f>IF('②生体試料 サンプルシート'!M361="〇", 1,0)</f>
        <v>0</v>
      </c>
      <c r="K381" s="11">
        <f>IF('②生体試料 サンプルシート'!N361="〇", 1,0)</f>
        <v>0</v>
      </c>
      <c r="M381" s="11">
        <f t="shared" si="21"/>
        <v>0</v>
      </c>
      <c r="N381" s="11">
        <f t="shared" si="22"/>
        <v>0</v>
      </c>
      <c r="O381" s="11" t="e">
        <f>VLOOKUP('②生体試料 サンプルシート'!E361,$S$32:$T$40,2,FALSE)</f>
        <v>#N/A</v>
      </c>
      <c r="Q381" s="11" t="e">
        <f t="shared" si="23"/>
        <v>#N/A</v>
      </c>
    </row>
    <row r="382" spans="1:17" x14ac:dyDescent="0.15">
      <c r="A382" s="11">
        <f>'②生体試料 サンプルシート'!A362</f>
        <v>0</v>
      </c>
      <c r="C382" s="11">
        <f>IF('②生体試料 サンプルシート'!F362="〇", 1,0)</f>
        <v>0</v>
      </c>
      <c r="D382" s="11">
        <f>IF('②生体試料 サンプルシート'!G362="〇", 1,0)</f>
        <v>0</v>
      </c>
      <c r="E382" s="11">
        <f>IF('②生体試料 サンプルシート'!H362="〇", 1,0)</f>
        <v>0</v>
      </c>
      <c r="F382" s="11">
        <f>IF('②生体試料 サンプルシート'!I362="〇", 1,0)</f>
        <v>0</v>
      </c>
      <c r="G382" s="11">
        <f>IF('②生体試料 サンプルシート'!J362="〇", 1,0)</f>
        <v>0</v>
      </c>
      <c r="H382" s="11">
        <f>IF('②生体試料 サンプルシート'!K362="〇", 1,0)</f>
        <v>0</v>
      </c>
      <c r="I382" s="11">
        <f>IF('②生体試料 サンプルシート'!L362="〇", 1,0)</f>
        <v>0</v>
      </c>
      <c r="J382" s="11">
        <f>IF('②生体試料 サンプルシート'!M362="〇", 1,0)</f>
        <v>0</v>
      </c>
      <c r="K382" s="11">
        <f>IF('②生体試料 サンプルシート'!N362="〇", 1,0)</f>
        <v>0</v>
      </c>
      <c r="M382" s="11">
        <f t="shared" si="21"/>
        <v>0</v>
      </c>
      <c r="N382" s="11">
        <f t="shared" si="22"/>
        <v>0</v>
      </c>
      <c r="O382" s="11" t="e">
        <f>VLOOKUP('②生体試料 サンプルシート'!E362,$S$32:$T$40,2,FALSE)</f>
        <v>#N/A</v>
      </c>
      <c r="Q382" s="11" t="e">
        <f t="shared" si="23"/>
        <v>#N/A</v>
      </c>
    </row>
    <row r="383" spans="1:17" x14ac:dyDescent="0.15">
      <c r="A383" s="11">
        <f>'②生体試料 サンプルシート'!A363</f>
        <v>0</v>
      </c>
      <c r="C383" s="11">
        <f>IF('②生体試料 サンプルシート'!F363="〇", 1,0)</f>
        <v>0</v>
      </c>
      <c r="D383" s="11">
        <f>IF('②生体試料 サンプルシート'!G363="〇", 1,0)</f>
        <v>0</v>
      </c>
      <c r="E383" s="11">
        <f>IF('②生体試料 サンプルシート'!H363="〇", 1,0)</f>
        <v>0</v>
      </c>
      <c r="F383" s="11">
        <f>IF('②生体試料 サンプルシート'!I363="〇", 1,0)</f>
        <v>0</v>
      </c>
      <c r="G383" s="11">
        <f>IF('②生体試料 サンプルシート'!J363="〇", 1,0)</f>
        <v>0</v>
      </c>
      <c r="H383" s="11">
        <f>IF('②生体試料 サンプルシート'!K363="〇", 1,0)</f>
        <v>0</v>
      </c>
      <c r="I383" s="11">
        <f>IF('②生体試料 サンプルシート'!L363="〇", 1,0)</f>
        <v>0</v>
      </c>
      <c r="J383" s="11">
        <f>IF('②生体試料 サンプルシート'!M363="〇", 1,0)</f>
        <v>0</v>
      </c>
      <c r="K383" s="11">
        <f>IF('②生体試料 サンプルシート'!N363="〇", 1,0)</f>
        <v>0</v>
      </c>
      <c r="M383" s="11">
        <f t="shared" si="21"/>
        <v>0</v>
      </c>
      <c r="N383" s="11">
        <f t="shared" si="22"/>
        <v>0</v>
      </c>
      <c r="O383" s="11" t="e">
        <f>VLOOKUP('②生体試料 サンプルシート'!E363,$S$32:$T$40,2,FALSE)</f>
        <v>#N/A</v>
      </c>
      <c r="Q383" s="11" t="e">
        <f t="shared" si="23"/>
        <v>#N/A</v>
      </c>
    </row>
    <row r="384" spans="1:17" x14ac:dyDescent="0.15">
      <c r="A384" s="11">
        <f>'②生体試料 サンプルシート'!A364</f>
        <v>0</v>
      </c>
      <c r="C384" s="11">
        <f>IF('②生体試料 サンプルシート'!F364="〇", 1,0)</f>
        <v>0</v>
      </c>
      <c r="D384" s="11">
        <f>IF('②生体試料 サンプルシート'!G364="〇", 1,0)</f>
        <v>0</v>
      </c>
      <c r="E384" s="11">
        <f>IF('②生体試料 サンプルシート'!H364="〇", 1,0)</f>
        <v>0</v>
      </c>
      <c r="F384" s="11">
        <f>IF('②生体試料 サンプルシート'!I364="〇", 1,0)</f>
        <v>0</v>
      </c>
      <c r="G384" s="11">
        <f>IF('②生体試料 サンプルシート'!J364="〇", 1,0)</f>
        <v>0</v>
      </c>
      <c r="H384" s="11">
        <f>IF('②生体試料 サンプルシート'!K364="〇", 1,0)</f>
        <v>0</v>
      </c>
      <c r="I384" s="11">
        <f>IF('②生体試料 サンプルシート'!L364="〇", 1,0)</f>
        <v>0</v>
      </c>
      <c r="J384" s="11">
        <f>IF('②生体試料 サンプルシート'!M364="〇", 1,0)</f>
        <v>0</v>
      </c>
      <c r="K384" s="11">
        <f>IF('②生体試料 サンプルシート'!N364="〇", 1,0)</f>
        <v>0</v>
      </c>
      <c r="M384" s="11">
        <f t="shared" si="21"/>
        <v>0</v>
      </c>
      <c r="N384" s="11">
        <f t="shared" si="22"/>
        <v>0</v>
      </c>
      <c r="O384" s="11" t="e">
        <f>VLOOKUP('②生体試料 サンプルシート'!E364,$S$32:$T$40,2,FALSE)</f>
        <v>#N/A</v>
      </c>
      <c r="Q384" s="11" t="e">
        <f t="shared" si="23"/>
        <v>#N/A</v>
      </c>
    </row>
    <row r="385" spans="1:17" x14ac:dyDescent="0.15">
      <c r="A385" s="11">
        <f>'②生体試料 サンプルシート'!A365</f>
        <v>0</v>
      </c>
      <c r="C385" s="11">
        <f>IF('②生体試料 サンプルシート'!F365="〇", 1,0)</f>
        <v>0</v>
      </c>
      <c r="D385" s="11">
        <f>IF('②生体試料 サンプルシート'!G365="〇", 1,0)</f>
        <v>0</v>
      </c>
      <c r="E385" s="11">
        <f>IF('②生体試料 サンプルシート'!H365="〇", 1,0)</f>
        <v>0</v>
      </c>
      <c r="F385" s="11">
        <f>IF('②生体試料 サンプルシート'!I365="〇", 1,0)</f>
        <v>0</v>
      </c>
      <c r="G385" s="11">
        <f>IF('②生体試料 サンプルシート'!J365="〇", 1,0)</f>
        <v>0</v>
      </c>
      <c r="H385" s="11">
        <f>IF('②生体試料 サンプルシート'!K365="〇", 1,0)</f>
        <v>0</v>
      </c>
      <c r="I385" s="11">
        <f>IF('②生体試料 サンプルシート'!L365="〇", 1,0)</f>
        <v>0</v>
      </c>
      <c r="J385" s="11">
        <f>IF('②生体試料 サンプルシート'!M365="〇", 1,0)</f>
        <v>0</v>
      </c>
      <c r="K385" s="11">
        <f>IF('②生体試料 サンプルシート'!N365="〇", 1,0)</f>
        <v>0</v>
      </c>
      <c r="M385" s="11">
        <f t="shared" si="21"/>
        <v>0</v>
      </c>
      <c r="N385" s="11">
        <f t="shared" si="22"/>
        <v>0</v>
      </c>
      <c r="O385" s="11" t="e">
        <f>VLOOKUP('②生体試料 サンプルシート'!E365,$S$32:$T$40,2,FALSE)</f>
        <v>#N/A</v>
      </c>
      <c r="Q385" s="11" t="e">
        <f t="shared" si="23"/>
        <v>#N/A</v>
      </c>
    </row>
    <row r="386" spans="1:17" x14ac:dyDescent="0.15">
      <c r="A386" s="11">
        <f>'②生体試料 サンプルシート'!A366</f>
        <v>0</v>
      </c>
      <c r="C386" s="11">
        <f>IF('②生体試料 サンプルシート'!F366="〇", 1,0)</f>
        <v>0</v>
      </c>
      <c r="D386" s="11">
        <f>IF('②生体試料 サンプルシート'!G366="〇", 1,0)</f>
        <v>0</v>
      </c>
      <c r="E386" s="11">
        <f>IF('②生体試料 サンプルシート'!H366="〇", 1,0)</f>
        <v>0</v>
      </c>
      <c r="F386" s="11">
        <f>IF('②生体試料 サンプルシート'!I366="〇", 1,0)</f>
        <v>0</v>
      </c>
      <c r="G386" s="11">
        <f>IF('②生体試料 サンプルシート'!J366="〇", 1,0)</f>
        <v>0</v>
      </c>
      <c r="H386" s="11">
        <f>IF('②生体試料 サンプルシート'!K366="〇", 1,0)</f>
        <v>0</v>
      </c>
      <c r="I386" s="11">
        <f>IF('②生体試料 サンプルシート'!L366="〇", 1,0)</f>
        <v>0</v>
      </c>
      <c r="J386" s="11">
        <f>IF('②生体試料 サンプルシート'!M366="〇", 1,0)</f>
        <v>0</v>
      </c>
      <c r="K386" s="11">
        <f>IF('②生体試料 サンプルシート'!N366="〇", 1,0)</f>
        <v>0</v>
      </c>
      <c r="M386" s="11">
        <f t="shared" si="21"/>
        <v>0</v>
      </c>
      <c r="N386" s="11">
        <f t="shared" si="22"/>
        <v>0</v>
      </c>
      <c r="O386" s="11" t="e">
        <f>VLOOKUP('②生体試料 サンプルシート'!E366,$S$32:$T$40,2,FALSE)</f>
        <v>#N/A</v>
      </c>
      <c r="Q386" s="11" t="e">
        <f t="shared" si="23"/>
        <v>#N/A</v>
      </c>
    </row>
    <row r="387" spans="1:17" x14ac:dyDescent="0.15">
      <c r="A387" s="11">
        <f>'②生体試料 サンプルシート'!A367</f>
        <v>0</v>
      </c>
      <c r="C387" s="11">
        <f>IF('②生体試料 サンプルシート'!F367="〇", 1,0)</f>
        <v>0</v>
      </c>
      <c r="D387" s="11">
        <f>IF('②生体試料 サンプルシート'!G367="〇", 1,0)</f>
        <v>0</v>
      </c>
      <c r="E387" s="11">
        <f>IF('②生体試料 サンプルシート'!H367="〇", 1,0)</f>
        <v>0</v>
      </c>
      <c r="F387" s="11">
        <f>IF('②生体試料 サンプルシート'!I367="〇", 1,0)</f>
        <v>0</v>
      </c>
      <c r="G387" s="11">
        <f>IF('②生体試料 サンプルシート'!J367="〇", 1,0)</f>
        <v>0</v>
      </c>
      <c r="H387" s="11">
        <f>IF('②生体試料 サンプルシート'!K367="〇", 1,0)</f>
        <v>0</v>
      </c>
      <c r="I387" s="11">
        <f>IF('②生体試料 サンプルシート'!L367="〇", 1,0)</f>
        <v>0</v>
      </c>
      <c r="J387" s="11">
        <f>IF('②生体試料 サンプルシート'!M367="〇", 1,0)</f>
        <v>0</v>
      </c>
      <c r="K387" s="11">
        <f>IF('②生体試料 サンプルシート'!N367="〇", 1,0)</f>
        <v>0</v>
      </c>
      <c r="M387" s="11">
        <f t="shared" si="21"/>
        <v>0</v>
      </c>
      <c r="N387" s="11">
        <f t="shared" si="22"/>
        <v>0</v>
      </c>
      <c r="O387" s="11" t="e">
        <f>VLOOKUP('②生体試料 サンプルシート'!E367,$S$32:$T$40,2,FALSE)</f>
        <v>#N/A</v>
      </c>
      <c r="Q387" s="11" t="e">
        <f t="shared" si="23"/>
        <v>#N/A</v>
      </c>
    </row>
    <row r="388" spans="1:17" x14ac:dyDescent="0.15">
      <c r="A388" s="11">
        <f>'②生体試料 サンプルシート'!A368</f>
        <v>0</v>
      </c>
      <c r="C388" s="11">
        <f>IF('②生体試料 サンプルシート'!F368="〇", 1,0)</f>
        <v>0</v>
      </c>
      <c r="D388" s="11">
        <f>IF('②生体試料 サンプルシート'!G368="〇", 1,0)</f>
        <v>0</v>
      </c>
      <c r="E388" s="11">
        <f>IF('②生体試料 サンプルシート'!H368="〇", 1,0)</f>
        <v>0</v>
      </c>
      <c r="F388" s="11">
        <f>IF('②生体試料 サンプルシート'!I368="〇", 1,0)</f>
        <v>0</v>
      </c>
      <c r="G388" s="11">
        <f>IF('②生体試料 サンプルシート'!J368="〇", 1,0)</f>
        <v>0</v>
      </c>
      <c r="H388" s="11">
        <f>IF('②生体試料 サンプルシート'!K368="〇", 1,0)</f>
        <v>0</v>
      </c>
      <c r="I388" s="11">
        <f>IF('②生体試料 サンプルシート'!L368="〇", 1,0)</f>
        <v>0</v>
      </c>
      <c r="J388" s="11">
        <f>IF('②生体試料 サンプルシート'!M368="〇", 1,0)</f>
        <v>0</v>
      </c>
      <c r="K388" s="11">
        <f>IF('②生体試料 サンプルシート'!N368="〇", 1,0)</f>
        <v>0</v>
      </c>
      <c r="M388" s="11">
        <f t="shared" si="21"/>
        <v>0</v>
      </c>
      <c r="N388" s="11">
        <f t="shared" si="22"/>
        <v>0</v>
      </c>
      <c r="O388" s="11" t="e">
        <f>VLOOKUP('②生体試料 サンプルシート'!E368,$S$32:$T$40,2,FALSE)</f>
        <v>#N/A</v>
      </c>
      <c r="Q388" s="11" t="e">
        <f t="shared" si="23"/>
        <v>#N/A</v>
      </c>
    </row>
    <row r="389" spans="1:17" x14ac:dyDescent="0.15">
      <c r="A389" s="11">
        <f>'②生体試料 サンプルシート'!A369</f>
        <v>0</v>
      </c>
      <c r="C389" s="11">
        <f>IF('②生体試料 サンプルシート'!F369="〇", 1,0)</f>
        <v>0</v>
      </c>
      <c r="D389" s="11">
        <f>IF('②生体試料 サンプルシート'!G369="〇", 1,0)</f>
        <v>0</v>
      </c>
      <c r="E389" s="11">
        <f>IF('②生体試料 サンプルシート'!H369="〇", 1,0)</f>
        <v>0</v>
      </c>
      <c r="F389" s="11">
        <f>IF('②生体試料 サンプルシート'!I369="〇", 1,0)</f>
        <v>0</v>
      </c>
      <c r="G389" s="11">
        <f>IF('②生体試料 サンプルシート'!J369="〇", 1,0)</f>
        <v>0</v>
      </c>
      <c r="H389" s="11">
        <f>IF('②生体試料 サンプルシート'!K369="〇", 1,0)</f>
        <v>0</v>
      </c>
      <c r="I389" s="11">
        <f>IF('②生体試料 サンプルシート'!L369="〇", 1,0)</f>
        <v>0</v>
      </c>
      <c r="J389" s="11">
        <f>IF('②生体試料 サンプルシート'!M369="〇", 1,0)</f>
        <v>0</v>
      </c>
      <c r="K389" s="11">
        <f>IF('②生体試料 サンプルシート'!N369="〇", 1,0)</f>
        <v>0</v>
      </c>
      <c r="M389" s="11">
        <f t="shared" si="21"/>
        <v>0</v>
      </c>
      <c r="N389" s="11">
        <f t="shared" si="22"/>
        <v>0</v>
      </c>
      <c r="O389" s="11" t="e">
        <f>VLOOKUP('②生体試料 サンプルシート'!E369,$S$32:$T$40,2,FALSE)</f>
        <v>#N/A</v>
      </c>
      <c r="Q389" s="11" t="e">
        <f t="shared" si="23"/>
        <v>#N/A</v>
      </c>
    </row>
    <row r="390" spans="1:17" x14ac:dyDescent="0.15">
      <c r="A390" s="11">
        <f>'②生体試料 サンプルシート'!A370</f>
        <v>0</v>
      </c>
      <c r="C390" s="11">
        <f>IF('②生体試料 サンプルシート'!F370="〇", 1,0)</f>
        <v>0</v>
      </c>
      <c r="D390" s="11">
        <f>IF('②生体試料 サンプルシート'!G370="〇", 1,0)</f>
        <v>0</v>
      </c>
      <c r="E390" s="11">
        <f>IF('②生体試料 サンプルシート'!H370="〇", 1,0)</f>
        <v>0</v>
      </c>
      <c r="F390" s="11">
        <f>IF('②生体試料 サンプルシート'!I370="〇", 1,0)</f>
        <v>0</v>
      </c>
      <c r="G390" s="11">
        <f>IF('②生体試料 サンプルシート'!J370="〇", 1,0)</f>
        <v>0</v>
      </c>
      <c r="H390" s="11">
        <f>IF('②生体試料 サンプルシート'!K370="〇", 1,0)</f>
        <v>0</v>
      </c>
      <c r="I390" s="11">
        <f>IF('②生体試料 サンプルシート'!L370="〇", 1,0)</f>
        <v>0</v>
      </c>
      <c r="J390" s="11">
        <f>IF('②生体試料 サンプルシート'!M370="〇", 1,0)</f>
        <v>0</v>
      </c>
      <c r="K390" s="11">
        <f>IF('②生体試料 サンプルシート'!N370="〇", 1,0)</f>
        <v>0</v>
      </c>
      <c r="M390" s="11">
        <f t="shared" si="21"/>
        <v>0</v>
      </c>
      <c r="N390" s="11">
        <f t="shared" si="22"/>
        <v>0</v>
      </c>
      <c r="O390" s="11" t="e">
        <f>VLOOKUP('②生体試料 サンプルシート'!E370,$S$32:$T$40,2,FALSE)</f>
        <v>#N/A</v>
      </c>
      <c r="Q390" s="11" t="e">
        <f t="shared" si="23"/>
        <v>#N/A</v>
      </c>
    </row>
    <row r="391" spans="1:17" x14ac:dyDescent="0.15">
      <c r="A391" s="11">
        <f>'②生体試料 サンプルシート'!A371</f>
        <v>0</v>
      </c>
      <c r="C391" s="11">
        <f>IF('②生体試料 サンプルシート'!F371="〇", 1,0)</f>
        <v>0</v>
      </c>
      <c r="D391" s="11">
        <f>IF('②生体試料 サンプルシート'!G371="〇", 1,0)</f>
        <v>0</v>
      </c>
      <c r="E391" s="11">
        <f>IF('②生体試料 サンプルシート'!H371="〇", 1,0)</f>
        <v>0</v>
      </c>
      <c r="F391" s="11">
        <f>IF('②生体試料 サンプルシート'!I371="〇", 1,0)</f>
        <v>0</v>
      </c>
      <c r="G391" s="11">
        <f>IF('②生体試料 サンプルシート'!J371="〇", 1,0)</f>
        <v>0</v>
      </c>
      <c r="H391" s="11">
        <f>IF('②生体試料 サンプルシート'!K371="〇", 1,0)</f>
        <v>0</v>
      </c>
      <c r="I391" s="11">
        <f>IF('②生体試料 サンプルシート'!L371="〇", 1,0)</f>
        <v>0</v>
      </c>
      <c r="J391" s="11">
        <f>IF('②生体試料 サンプルシート'!M371="〇", 1,0)</f>
        <v>0</v>
      </c>
      <c r="K391" s="11">
        <f>IF('②生体試料 サンプルシート'!N371="〇", 1,0)</f>
        <v>0</v>
      </c>
      <c r="M391" s="11">
        <f t="shared" si="21"/>
        <v>0</v>
      </c>
      <c r="N391" s="11">
        <f t="shared" si="22"/>
        <v>0</v>
      </c>
      <c r="O391" s="11" t="e">
        <f>VLOOKUP('②生体試料 サンプルシート'!E371,$S$32:$T$40,2,FALSE)</f>
        <v>#N/A</v>
      </c>
      <c r="Q391" s="11" t="e">
        <f t="shared" si="23"/>
        <v>#N/A</v>
      </c>
    </row>
    <row r="392" spans="1:17" x14ac:dyDescent="0.15">
      <c r="A392" s="11">
        <f>'②生体試料 サンプルシート'!A372</f>
        <v>0</v>
      </c>
      <c r="C392" s="11">
        <f>IF('②生体試料 サンプルシート'!F372="〇", 1,0)</f>
        <v>0</v>
      </c>
      <c r="D392" s="11">
        <f>IF('②生体試料 サンプルシート'!G372="〇", 1,0)</f>
        <v>0</v>
      </c>
      <c r="E392" s="11">
        <f>IF('②生体試料 サンプルシート'!H372="〇", 1,0)</f>
        <v>0</v>
      </c>
      <c r="F392" s="11">
        <f>IF('②生体試料 サンプルシート'!I372="〇", 1,0)</f>
        <v>0</v>
      </c>
      <c r="G392" s="11">
        <f>IF('②生体試料 サンプルシート'!J372="〇", 1,0)</f>
        <v>0</v>
      </c>
      <c r="H392" s="11">
        <f>IF('②生体試料 サンプルシート'!K372="〇", 1,0)</f>
        <v>0</v>
      </c>
      <c r="I392" s="11">
        <f>IF('②生体試料 サンプルシート'!L372="〇", 1,0)</f>
        <v>0</v>
      </c>
      <c r="J392" s="11">
        <f>IF('②生体試料 サンプルシート'!M372="〇", 1,0)</f>
        <v>0</v>
      </c>
      <c r="K392" s="11">
        <f>IF('②生体試料 サンプルシート'!N372="〇", 1,0)</f>
        <v>0</v>
      </c>
      <c r="M392" s="11">
        <f t="shared" si="21"/>
        <v>0</v>
      </c>
      <c r="N392" s="11">
        <f t="shared" si="22"/>
        <v>0</v>
      </c>
      <c r="O392" s="11" t="e">
        <f>VLOOKUP('②生体試料 サンプルシート'!E372,$S$32:$T$40,2,FALSE)</f>
        <v>#N/A</v>
      </c>
      <c r="Q392" s="11" t="e">
        <f t="shared" si="23"/>
        <v>#N/A</v>
      </c>
    </row>
    <row r="393" spans="1:17" x14ac:dyDescent="0.15">
      <c r="A393" s="11">
        <f>'②生体試料 サンプルシート'!A373</f>
        <v>0</v>
      </c>
      <c r="C393" s="11">
        <f>IF('②生体試料 サンプルシート'!F373="〇", 1,0)</f>
        <v>0</v>
      </c>
      <c r="D393" s="11">
        <f>IF('②生体試料 サンプルシート'!G373="〇", 1,0)</f>
        <v>0</v>
      </c>
      <c r="E393" s="11">
        <f>IF('②生体試料 サンプルシート'!H373="〇", 1,0)</f>
        <v>0</v>
      </c>
      <c r="F393" s="11">
        <f>IF('②生体試料 サンプルシート'!I373="〇", 1,0)</f>
        <v>0</v>
      </c>
      <c r="G393" s="11">
        <f>IF('②生体試料 サンプルシート'!J373="〇", 1,0)</f>
        <v>0</v>
      </c>
      <c r="H393" s="11">
        <f>IF('②生体試料 サンプルシート'!K373="〇", 1,0)</f>
        <v>0</v>
      </c>
      <c r="I393" s="11">
        <f>IF('②生体試料 サンプルシート'!L373="〇", 1,0)</f>
        <v>0</v>
      </c>
      <c r="J393" s="11">
        <f>IF('②生体試料 サンプルシート'!M373="〇", 1,0)</f>
        <v>0</v>
      </c>
      <c r="K393" s="11">
        <f>IF('②生体試料 サンプルシート'!N373="〇", 1,0)</f>
        <v>0</v>
      </c>
      <c r="M393" s="11">
        <f t="shared" si="21"/>
        <v>0</v>
      </c>
      <c r="N393" s="11">
        <f t="shared" si="22"/>
        <v>0</v>
      </c>
      <c r="O393" s="11" t="e">
        <f>VLOOKUP('②生体試料 サンプルシート'!E373,$S$32:$T$40,2,FALSE)</f>
        <v>#N/A</v>
      </c>
      <c r="Q393" s="11" t="e">
        <f t="shared" si="23"/>
        <v>#N/A</v>
      </c>
    </row>
    <row r="394" spans="1:17" x14ac:dyDescent="0.15">
      <c r="A394" s="11">
        <f>'②生体試料 サンプルシート'!A374</f>
        <v>0</v>
      </c>
      <c r="C394" s="11">
        <f>IF('②生体試料 サンプルシート'!F374="〇", 1,0)</f>
        <v>0</v>
      </c>
      <c r="D394" s="11">
        <f>IF('②生体試料 サンプルシート'!G374="〇", 1,0)</f>
        <v>0</v>
      </c>
      <c r="E394" s="11">
        <f>IF('②生体試料 サンプルシート'!H374="〇", 1,0)</f>
        <v>0</v>
      </c>
      <c r="F394" s="11">
        <f>IF('②生体試料 サンプルシート'!I374="〇", 1,0)</f>
        <v>0</v>
      </c>
      <c r="G394" s="11">
        <f>IF('②生体試料 サンプルシート'!J374="〇", 1,0)</f>
        <v>0</v>
      </c>
      <c r="H394" s="11">
        <f>IF('②生体試料 サンプルシート'!K374="〇", 1,0)</f>
        <v>0</v>
      </c>
      <c r="I394" s="11">
        <f>IF('②生体試料 サンプルシート'!L374="〇", 1,0)</f>
        <v>0</v>
      </c>
      <c r="J394" s="11">
        <f>IF('②生体試料 サンプルシート'!M374="〇", 1,0)</f>
        <v>0</v>
      </c>
      <c r="K394" s="11">
        <f>IF('②生体試料 サンプルシート'!N374="〇", 1,0)</f>
        <v>0</v>
      </c>
      <c r="M394" s="11">
        <f t="shared" si="21"/>
        <v>0</v>
      </c>
      <c r="N394" s="11">
        <f t="shared" si="22"/>
        <v>0</v>
      </c>
      <c r="O394" s="11" t="e">
        <f>VLOOKUP('②生体試料 サンプルシート'!E374,$S$32:$T$40,2,FALSE)</f>
        <v>#N/A</v>
      </c>
      <c r="Q394" s="11" t="e">
        <f t="shared" si="23"/>
        <v>#N/A</v>
      </c>
    </row>
    <row r="395" spans="1:17" x14ac:dyDescent="0.15">
      <c r="A395" s="11">
        <f>'②生体試料 サンプルシート'!A375</f>
        <v>0</v>
      </c>
      <c r="C395" s="11">
        <f>IF('②生体試料 サンプルシート'!F375="〇", 1,0)</f>
        <v>0</v>
      </c>
      <c r="D395" s="11">
        <f>IF('②生体試料 サンプルシート'!G375="〇", 1,0)</f>
        <v>0</v>
      </c>
      <c r="E395" s="11">
        <f>IF('②生体試料 サンプルシート'!H375="〇", 1,0)</f>
        <v>0</v>
      </c>
      <c r="F395" s="11">
        <f>IF('②生体試料 サンプルシート'!I375="〇", 1,0)</f>
        <v>0</v>
      </c>
      <c r="G395" s="11">
        <f>IF('②生体試料 サンプルシート'!J375="〇", 1,0)</f>
        <v>0</v>
      </c>
      <c r="H395" s="11">
        <f>IF('②生体試料 サンプルシート'!K375="〇", 1,0)</f>
        <v>0</v>
      </c>
      <c r="I395" s="11">
        <f>IF('②生体試料 サンプルシート'!L375="〇", 1,0)</f>
        <v>0</v>
      </c>
      <c r="J395" s="11">
        <f>IF('②生体試料 サンプルシート'!M375="〇", 1,0)</f>
        <v>0</v>
      </c>
      <c r="K395" s="11">
        <f>IF('②生体試料 サンプルシート'!N375="〇", 1,0)</f>
        <v>0</v>
      </c>
      <c r="M395" s="11">
        <f t="shared" si="21"/>
        <v>0</v>
      </c>
      <c r="N395" s="11">
        <f t="shared" si="22"/>
        <v>0</v>
      </c>
      <c r="O395" s="11" t="e">
        <f>VLOOKUP('②生体試料 サンプルシート'!E375,$S$32:$T$40,2,FALSE)</f>
        <v>#N/A</v>
      </c>
      <c r="Q395" s="11" t="e">
        <f t="shared" si="23"/>
        <v>#N/A</v>
      </c>
    </row>
    <row r="396" spans="1:17" x14ac:dyDescent="0.15">
      <c r="A396" s="11">
        <f>'②生体試料 サンプルシート'!A376</f>
        <v>0</v>
      </c>
      <c r="C396" s="11">
        <f>IF('②生体試料 サンプルシート'!F376="〇", 1,0)</f>
        <v>0</v>
      </c>
      <c r="D396" s="11">
        <f>IF('②生体試料 サンプルシート'!G376="〇", 1,0)</f>
        <v>0</v>
      </c>
      <c r="E396" s="11">
        <f>IF('②生体試料 サンプルシート'!H376="〇", 1,0)</f>
        <v>0</v>
      </c>
      <c r="F396" s="11">
        <f>IF('②生体試料 サンプルシート'!I376="〇", 1,0)</f>
        <v>0</v>
      </c>
      <c r="G396" s="11">
        <f>IF('②生体試料 サンプルシート'!J376="〇", 1,0)</f>
        <v>0</v>
      </c>
      <c r="H396" s="11">
        <f>IF('②生体試料 サンプルシート'!K376="〇", 1,0)</f>
        <v>0</v>
      </c>
      <c r="I396" s="11">
        <f>IF('②生体試料 サンプルシート'!L376="〇", 1,0)</f>
        <v>0</v>
      </c>
      <c r="J396" s="11">
        <f>IF('②生体試料 サンプルシート'!M376="〇", 1,0)</f>
        <v>0</v>
      </c>
      <c r="K396" s="11">
        <f>IF('②生体試料 サンプルシート'!N376="〇", 1,0)</f>
        <v>0</v>
      </c>
      <c r="M396" s="11">
        <f t="shared" si="21"/>
        <v>0</v>
      </c>
      <c r="N396" s="11">
        <f t="shared" si="22"/>
        <v>0</v>
      </c>
      <c r="O396" s="11" t="e">
        <f>VLOOKUP('②生体試料 サンプルシート'!E376,$S$32:$T$40,2,FALSE)</f>
        <v>#N/A</v>
      </c>
      <c r="Q396" s="11" t="e">
        <f t="shared" si="23"/>
        <v>#N/A</v>
      </c>
    </row>
    <row r="397" spans="1:17" x14ac:dyDescent="0.15">
      <c r="A397" s="11">
        <f>'②生体試料 サンプルシート'!A377</f>
        <v>0</v>
      </c>
      <c r="C397" s="11">
        <f>IF('②生体試料 サンプルシート'!F377="〇", 1,0)</f>
        <v>0</v>
      </c>
      <c r="D397" s="11">
        <f>IF('②生体試料 サンプルシート'!G377="〇", 1,0)</f>
        <v>0</v>
      </c>
      <c r="E397" s="11">
        <f>IF('②生体試料 サンプルシート'!H377="〇", 1,0)</f>
        <v>0</v>
      </c>
      <c r="F397" s="11">
        <f>IF('②生体試料 サンプルシート'!I377="〇", 1,0)</f>
        <v>0</v>
      </c>
      <c r="G397" s="11">
        <f>IF('②生体試料 サンプルシート'!J377="〇", 1,0)</f>
        <v>0</v>
      </c>
      <c r="H397" s="11">
        <f>IF('②生体試料 サンプルシート'!K377="〇", 1,0)</f>
        <v>0</v>
      </c>
      <c r="I397" s="11">
        <f>IF('②生体試料 サンプルシート'!L377="〇", 1,0)</f>
        <v>0</v>
      </c>
      <c r="J397" s="11">
        <f>IF('②生体試料 サンプルシート'!M377="〇", 1,0)</f>
        <v>0</v>
      </c>
      <c r="K397" s="11">
        <f>IF('②生体試料 サンプルシート'!N377="〇", 1,0)</f>
        <v>0</v>
      </c>
      <c r="M397" s="11">
        <f t="shared" si="21"/>
        <v>0</v>
      </c>
      <c r="N397" s="11">
        <f t="shared" si="22"/>
        <v>0</v>
      </c>
      <c r="O397" s="11" t="e">
        <f>VLOOKUP('②生体試料 サンプルシート'!E377,$S$32:$T$40,2,FALSE)</f>
        <v>#N/A</v>
      </c>
      <c r="Q397" s="11" t="e">
        <f t="shared" si="23"/>
        <v>#N/A</v>
      </c>
    </row>
    <row r="398" spans="1:17" x14ac:dyDescent="0.15">
      <c r="A398" s="11">
        <f>'②生体試料 サンプルシート'!A378</f>
        <v>0</v>
      </c>
      <c r="C398" s="11">
        <f>IF('②生体試料 サンプルシート'!F378="〇", 1,0)</f>
        <v>0</v>
      </c>
      <c r="D398" s="11">
        <f>IF('②生体試料 サンプルシート'!G378="〇", 1,0)</f>
        <v>0</v>
      </c>
      <c r="E398" s="11">
        <f>IF('②生体試料 サンプルシート'!H378="〇", 1,0)</f>
        <v>0</v>
      </c>
      <c r="F398" s="11">
        <f>IF('②生体試料 サンプルシート'!I378="〇", 1,0)</f>
        <v>0</v>
      </c>
      <c r="G398" s="11">
        <f>IF('②生体試料 サンプルシート'!J378="〇", 1,0)</f>
        <v>0</v>
      </c>
      <c r="H398" s="11">
        <f>IF('②生体試料 サンプルシート'!K378="〇", 1,0)</f>
        <v>0</v>
      </c>
      <c r="I398" s="11">
        <f>IF('②生体試料 サンプルシート'!L378="〇", 1,0)</f>
        <v>0</v>
      </c>
      <c r="J398" s="11">
        <f>IF('②生体試料 サンプルシート'!M378="〇", 1,0)</f>
        <v>0</v>
      </c>
      <c r="K398" s="11">
        <f>IF('②生体試料 サンプルシート'!N378="〇", 1,0)</f>
        <v>0</v>
      </c>
      <c r="M398" s="11">
        <f t="shared" si="21"/>
        <v>0</v>
      </c>
      <c r="N398" s="11">
        <f t="shared" si="22"/>
        <v>0</v>
      </c>
      <c r="O398" s="11" t="e">
        <f>VLOOKUP('②生体試料 サンプルシート'!E378,$S$32:$T$40,2,FALSE)</f>
        <v>#N/A</v>
      </c>
      <c r="Q398" s="11" t="e">
        <f t="shared" si="23"/>
        <v>#N/A</v>
      </c>
    </row>
    <row r="399" spans="1:17" x14ac:dyDescent="0.15">
      <c r="A399" s="11">
        <f>'②生体試料 サンプルシート'!A379</f>
        <v>0</v>
      </c>
      <c r="C399" s="11">
        <f>IF('②生体試料 サンプルシート'!F379="〇", 1,0)</f>
        <v>0</v>
      </c>
      <c r="D399" s="11">
        <f>IF('②生体試料 サンプルシート'!G379="〇", 1,0)</f>
        <v>0</v>
      </c>
      <c r="E399" s="11">
        <f>IF('②生体試料 サンプルシート'!H379="〇", 1,0)</f>
        <v>0</v>
      </c>
      <c r="F399" s="11">
        <f>IF('②生体試料 サンプルシート'!I379="〇", 1,0)</f>
        <v>0</v>
      </c>
      <c r="G399" s="11">
        <f>IF('②生体試料 サンプルシート'!J379="〇", 1,0)</f>
        <v>0</v>
      </c>
      <c r="H399" s="11">
        <f>IF('②生体試料 サンプルシート'!K379="〇", 1,0)</f>
        <v>0</v>
      </c>
      <c r="I399" s="11">
        <f>IF('②生体試料 サンプルシート'!L379="〇", 1,0)</f>
        <v>0</v>
      </c>
      <c r="J399" s="11">
        <f>IF('②生体試料 サンプルシート'!M379="〇", 1,0)</f>
        <v>0</v>
      </c>
      <c r="K399" s="11">
        <f>IF('②生体試料 サンプルシート'!N379="〇", 1,0)</f>
        <v>0</v>
      </c>
      <c r="M399" s="11">
        <f t="shared" si="21"/>
        <v>0</v>
      </c>
      <c r="N399" s="11">
        <f t="shared" si="22"/>
        <v>0</v>
      </c>
      <c r="O399" s="11" t="e">
        <f>VLOOKUP('②生体試料 サンプルシート'!E379,$S$32:$T$40,2,FALSE)</f>
        <v>#N/A</v>
      </c>
      <c r="Q399" s="11" t="e">
        <f t="shared" si="23"/>
        <v>#N/A</v>
      </c>
    </row>
    <row r="400" spans="1:17" x14ac:dyDescent="0.15">
      <c r="A400" s="11">
        <f>'②生体試料 サンプルシート'!A380</f>
        <v>0</v>
      </c>
      <c r="C400" s="11">
        <f>IF('②生体試料 サンプルシート'!F380="〇", 1,0)</f>
        <v>0</v>
      </c>
      <c r="D400" s="11">
        <f>IF('②生体試料 サンプルシート'!G380="〇", 1,0)</f>
        <v>0</v>
      </c>
      <c r="E400" s="11">
        <f>IF('②生体試料 サンプルシート'!H380="〇", 1,0)</f>
        <v>0</v>
      </c>
      <c r="F400" s="11">
        <f>IF('②生体試料 サンプルシート'!I380="〇", 1,0)</f>
        <v>0</v>
      </c>
      <c r="G400" s="11">
        <f>IF('②生体試料 サンプルシート'!J380="〇", 1,0)</f>
        <v>0</v>
      </c>
      <c r="H400" s="11">
        <f>IF('②生体試料 サンプルシート'!K380="〇", 1,0)</f>
        <v>0</v>
      </c>
      <c r="I400" s="11">
        <f>IF('②生体試料 サンプルシート'!L380="〇", 1,0)</f>
        <v>0</v>
      </c>
      <c r="J400" s="11">
        <f>IF('②生体試料 サンプルシート'!M380="〇", 1,0)</f>
        <v>0</v>
      </c>
      <c r="K400" s="11">
        <f>IF('②生体試料 サンプルシート'!N380="〇", 1,0)</f>
        <v>0</v>
      </c>
      <c r="M400" s="11">
        <f t="shared" si="21"/>
        <v>0</v>
      </c>
      <c r="N400" s="11">
        <f t="shared" si="22"/>
        <v>0</v>
      </c>
      <c r="O400" s="11" t="e">
        <f>VLOOKUP('②生体試料 サンプルシート'!E380,$S$32:$T$40,2,FALSE)</f>
        <v>#N/A</v>
      </c>
      <c r="Q400" s="11" t="e">
        <f t="shared" si="23"/>
        <v>#N/A</v>
      </c>
    </row>
    <row r="401" spans="1:17" x14ac:dyDescent="0.15">
      <c r="A401" s="11">
        <f>'②生体試料 サンプルシート'!A381</f>
        <v>0</v>
      </c>
      <c r="C401" s="11">
        <f>IF('②生体試料 サンプルシート'!F381="〇", 1,0)</f>
        <v>0</v>
      </c>
      <c r="D401" s="11">
        <f>IF('②生体試料 サンプルシート'!G381="〇", 1,0)</f>
        <v>0</v>
      </c>
      <c r="E401" s="11">
        <f>IF('②生体試料 サンプルシート'!H381="〇", 1,0)</f>
        <v>0</v>
      </c>
      <c r="F401" s="11">
        <f>IF('②生体試料 サンプルシート'!I381="〇", 1,0)</f>
        <v>0</v>
      </c>
      <c r="G401" s="11">
        <f>IF('②生体試料 サンプルシート'!J381="〇", 1,0)</f>
        <v>0</v>
      </c>
      <c r="H401" s="11">
        <f>IF('②生体試料 サンプルシート'!K381="〇", 1,0)</f>
        <v>0</v>
      </c>
      <c r="I401" s="11">
        <f>IF('②生体試料 サンプルシート'!L381="〇", 1,0)</f>
        <v>0</v>
      </c>
      <c r="J401" s="11">
        <f>IF('②生体試料 サンプルシート'!M381="〇", 1,0)</f>
        <v>0</v>
      </c>
      <c r="K401" s="11">
        <f>IF('②生体試料 サンプルシート'!N381="〇", 1,0)</f>
        <v>0</v>
      </c>
      <c r="M401" s="11">
        <f t="shared" si="21"/>
        <v>0</v>
      </c>
      <c r="N401" s="11">
        <f t="shared" si="22"/>
        <v>0</v>
      </c>
      <c r="O401" s="11" t="e">
        <f>VLOOKUP('②生体試料 サンプルシート'!E381,$S$32:$T$40,2,FALSE)</f>
        <v>#N/A</v>
      </c>
      <c r="Q401" s="11" t="e">
        <f t="shared" si="23"/>
        <v>#N/A</v>
      </c>
    </row>
    <row r="402" spans="1:17" x14ac:dyDescent="0.15">
      <c r="A402" s="11">
        <f>'②生体試料 サンプルシート'!A382</f>
        <v>0</v>
      </c>
      <c r="C402" s="11">
        <f>IF('②生体試料 サンプルシート'!F382="〇", 1,0)</f>
        <v>0</v>
      </c>
      <c r="D402" s="11">
        <f>IF('②生体試料 サンプルシート'!G382="〇", 1,0)</f>
        <v>0</v>
      </c>
      <c r="E402" s="11">
        <f>IF('②生体試料 サンプルシート'!H382="〇", 1,0)</f>
        <v>0</v>
      </c>
      <c r="F402" s="11">
        <f>IF('②生体試料 サンプルシート'!I382="〇", 1,0)</f>
        <v>0</v>
      </c>
      <c r="G402" s="11">
        <f>IF('②生体試料 サンプルシート'!J382="〇", 1,0)</f>
        <v>0</v>
      </c>
      <c r="H402" s="11">
        <f>IF('②生体試料 サンプルシート'!K382="〇", 1,0)</f>
        <v>0</v>
      </c>
      <c r="I402" s="11">
        <f>IF('②生体試料 サンプルシート'!L382="〇", 1,0)</f>
        <v>0</v>
      </c>
      <c r="J402" s="11">
        <f>IF('②生体試料 サンプルシート'!M382="〇", 1,0)</f>
        <v>0</v>
      </c>
      <c r="K402" s="11">
        <f>IF('②生体試料 サンプルシート'!N382="〇", 1,0)</f>
        <v>0</v>
      </c>
      <c r="M402" s="11">
        <f t="shared" si="21"/>
        <v>0</v>
      </c>
      <c r="N402" s="11">
        <f t="shared" si="22"/>
        <v>0</v>
      </c>
      <c r="O402" s="11" t="e">
        <f>VLOOKUP('②生体試料 サンプルシート'!E382,$S$32:$T$40,2,FALSE)</f>
        <v>#N/A</v>
      </c>
      <c r="Q402" s="11" t="e">
        <f t="shared" si="23"/>
        <v>#N/A</v>
      </c>
    </row>
    <row r="403" spans="1:17" x14ac:dyDescent="0.15">
      <c r="A403" s="11">
        <f>'②生体試料 サンプルシート'!A383</f>
        <v>0</v>
      </c>
      <c r="C403" s="11">
        <f>IF('②生体試料 サンプルシート'!F383="〇", 1,0)</f>
        <v>0</v>
      </c>
      <c r="D403" s="11">
        <f>IF('②生体試料 サンプルシート'!G383="〇", 1,0)</f>
        <v>0</v>
      </c>
      <c r="E403" s="11">
        <f>IF('②生体試料 サンプルシート'!H383="〇", 1,0)</f>
        <v>0</v>
      </c>
      <c r="F403" s="11">
        <f>IF('②生体試料 サンプルシート'!I383="〇", 1,0)</f>
        <v>0</v>
      </c>
      <c r="G403" s="11">
        <f>IF('②生体試料 サンプルシート'!J383="〇", 1,0)</f>
        <v>0</v>
      </c>
      <c r="H403" s="11">
        <f>IF('②生体試料 サンプルシート'!K383="〇", 1,0)</f>
        <v>0</v>
      </c>
      <c r="I403" s="11">
        <f>IF('②生体試料 サンプルシート'!L383="〇", 1,0)</f>
        <v>0</v>
      </c>
      <c r="J403" s="11">
        <f>IF('②生体試料 サンプルシート'!M383="〇", 1,0)</f>
        <v>0</v>
      </c>
      <c r="K403" s="11">
        <f>IF('②生体試料 サンプルシート'!N383="〇", 1,0)</f>
        <v>0</v>
      </c>
      <c r="M403" s="11">
        <f t="shared" si="21"/>
        <v>0</v>
      </c>
      <c r="N403" s="11">
        <f t="shared" si="22"/>
        <v>0</v>
      </c>
      <c r="O403" s="11" t="e">
        <f>VLOOKUP('②生体試料 サンプルシート'!E383,$S$32:$T$40,2,FALSE)</f>
        <v>#N/A</v>
      </c>
      <c r="Q403" s="11" t="e">
        <f t="shared" si="23"/>
        <v>#N/A</v>
      </c>
    </row>
    <row r="404" spans="1:17" x14ac:dyDescent="0.15">
      <c r="A404" s="11">
        <f>'②生体試料 サンプルシート'!A384</f>
        <v>0</v>
      </c>
      <c r="C404" s="11">
        <f>IF('②生体試料 サンプルシート'!F384="〇", 1,0)</f>
        <v>0</v>
      </c>
      <c r="D404" s="11">
        <f>IF('②生体試料 サンプルシート'!G384="〇", 1,0)</f>
        <v>0</v>
      </c>
      <c r="E404" s="11">
        <f>IF('②生体試料 サンプルシート'!H384="〇", 1,0)</f>
        <v>0</v>
      </c>
      <c r="F404" s="11">
        <f>IF('②生体試料 サンプルシート'!I384="〇", 1,0)</f>
        <v>0</v>
      </c>
      <c r="G404" s="11">
        <f>IF('②生体試料 サンプルシート'!J384="〇", 1,0)</f>
        <v>0</v>
      </c>
      <c r="H404" s="11">
        <f>IF('②生体試料 サンプルシート'!K384="〇", 1,0)</f>
        <v>0</v>
      </c>
      <c r="I404" s="11">
        <f>IF('②生体試料 サンプルシート'!L384="〇", 1,0)</f>
        <v>0</v>
      </c>
      <c r="J404" s="11">
        <f>IF('②生体試料 サンプルシート'!M384="〇", 1,0)</f>
        <v>0</v>
      </c>
      <c r="K404" s="11">
        <f>IF('②生体試料 サンプルシート'!N384="〇", 1,0)</f>
        <v>0</v>
      </c>
      <c r="M404" s="11">
        <f t="shared" si="21"/>
        <v>0</v>
      </c>
      <c r="N404" s="11">
        <f t="shared" si="22"/>
        <v>0</v>
      </c>
      <c r="O404" s="11" t="e">
        <f>VLOOKUP('②生体試料 サンプルシート'!E384,$S$32:$T$40,2,FALSE)</f>
        <v>#N/A</v>
      </c>
      <c r="Q404" s="11" t="e">
        <f t="shared" si="23"/>
        <v>#N/A</v>
      </c>
    </row>
    <row r="405" spans="1:17" x14ac:dyDescent="0.15">
      <c r="A405" s="11">
        <f>'②生体試料 サンプルシート'!A385</f>
        <v>0</v>
      </c>
      <c r="C405" s="11">
        <f>IF('②生体試料 サンプルシート'!F385="〇", 1,0)</f>
        <v>0</v>
      </c>
      <c r="D405" s="11">
        <f>IF('②生体試料 サンプルシート'!G385="〇", 1,0)</f>
        <v>0</v>
      </c>
      <c r="E405" s="11">
        <f>IF('②生体試料 サンプルシート'!H385="〇", 1,0)</f>
        <v>0</v>
      </c>
      <c r="F405" s="11">
        <f>IF('②生体試料 サンプルシート'!I385="〇", 1,0)</f>
        <v>0</v>
      </c>
      <c r="G405" s="11">
        <f>IF('②生体試料 サンプルシート'!J385="〇", 1,0)</f>
        <v>0</v>
      </c>
      <c r="H405" s="11">
        <f>IF('②生体試料 サンプルシート'!K385="〇", 1,0)</f>
        <v>0</v>
      </c>
      <c r="I405" s="11">
        <f>IF('②生体試料 サンプルシート'!L385="〇", 1,0)</f>
        <v>0</v>
      </c>
      <c r="J405" s="11">
        <f>IF('②生体試料 サンプルシート'!M385="〇", 1,0)</f>
        <v>0</v>
      </c>
      <c r="K405" s="11">
        <f>IF('②生体試料 サンプルシート'!N385="〇", 1,0)</f>
        <v>0</v>
      </c>
      <c r="M405" s="11">
        <f t="shared" si="21"/>
        <v>0</v>
      </c>
      <c r="N405" s="11">
        <f t="shared" si="22"/>
        <v>0</v>
      </c>
      <c r="O405" s="11" t="e">
        <f>VLOOKUP('②生体試料 サンプルシート'!E385,$S$32:$T$40,2,FALSE)</f>
        <v>#N/A</v>
      </c>
      <c r="Q405" s="11" t="e">
        <f t="shared" si="23"/>
        <v>#N/A</v>
      </c>
    </row>
    <row r="406" spans="1:17" x14ac:dyDescent="0.15">
      <c r="A406" s="11">
        <f>'②生体試料 サンプルシート'!A386</f>
        <v>0</v>
      </c>
      <c r="C406" s="11">
        <f>IF('②生体試料 サンプルシート'!F386="〇", 1,0)</f>
        <v>0</v>
      </c>
      <c r="D406" s="11">
        <f>IF('②生体試料 サンプルシート'!G386="〇", 1,0)</f>
        <v>0</v>
      </c>
      <c r="E406" s="11">
        <f>IF('②生体試料 サンプルシート'!H386="〇", 1,0)</f>
        <v>0</v>
      </c>
      <c r="F406" s="11">
        <f>IF('②生体試料 サンプルシート'!I386="〇", 1,0)</f>
        <v>0</v>
      </c>
      <c r="G406" s="11">
        <f>IF('②生体試料 サンプルシート'!J386="〇", 1,0)</f>
        <v>0</v>
      </c>
      <c r="H406" s="11">
        <f>IF('②生体試料 サンプルシート'!K386="〇", 1,0)</f>
        <v>0</v>
      </c>
      <c r="I406" s="11">
        <f>IF('②生体試料 サンプルシート'!L386="〇", 1,0)</f>
        <v>0</v>
      </c>
      <c r="J406" s="11">
        <f>IF('②生体試料 サンプルシート'!M386="〇", 1,0)</f>
        <v>0</v>
      </c>
      <c r="K406" s="11">
        <f>IF('②生体試料 サンプルシート'!N386="〇", 1,0)</f>
        <v>0</v>
      </c>
      <c r="M406" s="11">
        <f t="shared" si="21"/>
        <v>0</v>
      </c>
      <c r="N406" s="11">
        <f t="shared" si="22"/>
        <v>0</v>
      </c>
      <c r="O406" s="11" t="e">
        <f>VLOOKUP('②生体試料 サンプルシート'!E386,$S$32:$T$40,2,FALSE)</f>
        <v>#N/A</v>
      </c>
      <c r="Q406" s="11" t="e">
        <f t="shared" si="23"/>
        <v>#N/A</v>
      </c>
    </row>
    <row r="407" spans="1:17" x14ac:dyDescent="0.15">
      <c r="A407" s="11">
        <f>'②生体試料 サンプルシート'!A387</f>
        <v>0</v>
      </c>
      <c r="C407" s="11">
        <f>IF('②生体試料 サンプルシート'!F387="〇", 1,0)</f>
        <v>0</v>
      </c>
      <c r="D407" s="11">
        <f>IF('②生体試料 サンプルシート'!G387="〇", 1,0)</f>
        <v>0</v>
      </c>
      <c r="E407" s="11">
        <f>IF('②生体試料 サンプルシート'!H387="〇", 1,0)</f>
        <v>0</v>
      </c>
      <c r="F407" s="11">
        <f>IF('②生体試料 サンプルシート'!I387="〇", 1,0)</f>
        <v>0</v>
      </c>
      <c r="G407" s="11">
        <f>IF('②生体試料 サンプルシート'!J387="〇", 1,0)</f>
        <v>0</v>
      </c>
      <c r="H407" s="11">
        <f>IF('②生体試料 サンプルシート'!K387="〇", 1,0)</f>
        <v>0</v>
      </c>
      <c r="I407" s="11">
        <f>IF('②生体試料 サンプルシート'!L387="〇", 1,0)</f>
        <v>0</v>
      </c>
      <c r="J407" s="11">
        <f>IF('②生体試料 サンプルシート'!M387="〇", 1,0)</f>
        <v>0</v>
      </c>
      <c r="K407" s="11">
        <f>IF('②生体試料 サンプルシート'!N387="〇", 1,0)</f>
        <v>0</v>
      </c>
      <c r="M407" s="11">
        <f t="shared" si="21"/>
        <v>0</v>
      </c>
      <c r="N407" s="11">
        <f t="shared" si="22"/>
        <v>0</v>
      </c>
      <c r="O407" s="11" t="e">
        <f>VLOOKUP('②生体試料 サンプルシート'!E387,$S$32:$T$40,2,FALSE)</f>
        <v>#N/A</v>
      </c>
      <c r="Q407" s="11" t="e">
        <f t="shared" si="23"/>
        <v>#N/A</v>
      </c>
    </row>
    <row r="408" spans="1:17" x14ac:dyDescent="0.15">
      <c r="A408" s="11">
        <f>'②生体試料 サンプルシート'!A388</f>
        <v>0</v>
      </c>
      <c r="C408" s="11">
        <f>IF('②生体試料 サンプルシート'!F388="〇", 1,0)</f>
        <v>0</v>
      </c>
      <c r="D408" s="11">
        <f>IF('②生体試料 サンプルシート'!G388="〇", 1,0)</f>
        <v>0</v>
      </c>
      <c r="E408" s="11">
        <f>IF('②生体試料 サンプルシート'!H388="〇", 1,0)</f>
        <v>0</v>
      </c>
      <c r="F408" s="11">
        <f>IF('②生体試料 サンプルシート'!I388="〇", 1,0)</f>
        <v>0</v>
      </c>
      <c r="G408" s="11">
        <f>IF('②生体試料 サンプルシート'!J388="〇", 1,0)</f>
        <v>0</v>
      </c>
      <c r="H408" s="11">
        <f>IF('②生体試料 サンプルシート'!K388="〇", 1,0)</f>
        <v>0</v>
      </c>
      <c r="I408" s="11">
        <f>IF('②生体試料 サンプルシート'!L388="〇", 1,0)</f>
        <v>0</v>
      </c>
      <c r="J408" s="11">
        <f>IF('②生体試料 サンプルシート'!M388="〇", 1,0)</f>
        <v>0</v>
      </c>
      <c r="K408" s="11">
        <f>IF('②生体試料 サンプルシート'!N388="〇", 1,0)</f>
        <v>0</v>
      </c>
      <c r="M408" s="11">
        <f t="shared" si="21"/>
        <v>0</v>
      </c>
      <c r="N408" s="11">
        <f t="shared" si="22"/>
        <v>0</v>
      </c>
      <c r="O408" s="11" t="e">
        <f>VLOOKUP('②生体試料 サンプルシート'!E388,$S$32:$T$40,2,FALSE)</f>
        <v>#N/A</v>
      </c>
      <c r="Q408" s="11" t="e">
        <f t="shared" si="23"/>
        <v>#N/A</v>
      </c>
    </row>
    <row r="409" spans="1:17" x14ac:dyDescent="0.15">
      <c r="A409" s="11">
        <f>'②生体試料 サンプルシート'!A389</f>
        <v>0</v>
      </c>
      <c r="C409" s="11">
        <f>IF('②生体試料 サンプルシート'!F389="〇", 1,0)</f>
        <v>0</v>
      </c>
      <c r="D409" s="11">
        <f>IF('②生体試料 サンプルシート'!G389="〇", 1,0)</f>
        <v>0</v>
      </c>
      <c r="E409" s="11">
        <f>IF('②生体試料 サンプルシート'!H389="〇", 1,0)</f>
        <v>0</v>
      </c>
      <c r="F409" s="11">
        <f>IF('②生体試料 サンプルシート'!I389="〇", 1,0)</f>
        <v>0</v>
      </c>
      <c r="G409" s="11">
        <f>IF('②生体試料 サンプルシート'!J389="〇", 1,0)</f>
        <v>0</v>
      </c>
      <c r="H409" s="11">
        <f>IF('②生体試料 サンプルシート'!K389="〇", 1,0)</f>
        <v>0</v>
      </c>
      <c r="I409" s="11">
        <f>IF('②生体試料 サンプルシート'!L389="〇", 1,0)</f>
        <v>0</v>
      </c>
      <c r="J409" s="11">
        <f>IF('②生体試料 サンプルシート'!M389="〇", 1,0)</f>
        <v>0</v>
      </c>
      <c r="K409" s="11">
        <f>IF('②生体試料 サンプルシート'!N389="〇", 1,0)</f>
        <v>0</v>
      </c>
      <c r="M409" s="11">
        <f t="shared" si="21"/>
        <v>0</v>
      </c>
      <c r="N409" s="11">
        <f t="shared" si="22"/>
        <v>0</v>
      </c>
      <c r="O409" s="11" t="e">
        <f>VLOOKUP('②生体試料 サンプルシート'!E389,$S$32:$T$40,2,FALSE)</f>
        <v>#N/A</v>
      </c>
      <c r="Q409" s="11" t="e">
        <f t="shared" si="23"/>
        <v>#N/A</v>
      </c>
    </row>
    <row r="410" spans="1:17" x14ac:dyDescent="0.15">
      <c r="A410" s="11">
        <f>'②生体試料 サンプルシート'!A390</f>
        <v>0</v>
      </c>
      <c r="C410" s="11">
        <f>IF('②生体試料 サンプルシート'!F390="〇", 1,0)</f>
        <v>0</v>
      </c>
      <c r="D410" s="11">
        <f>IF('②生体試料 サンプルシート'!G390="〇", 1,0)</f>
        <v>0</v>
      </c>
      <c r="E410" s="11">
        <f>IF('②生体試料 サンプルシート'!H390="〇", 1,0)</f>
        <v>0</v>
      </c>
      <c r="F410" s="11">
        <f>IF('②生体試料 サンプルシート'!I390="〇", 1,0)</f>
        <v>0</v>
      </c>
      <c r="G410" s="11">
        <f>IF('②生体試料 サンプルシート'!J390="〇", 1,0)</f>
        <v>0</v>
      </c>
      <c r="H410" s="11">
        <f>IF('②生体試料 サンプルシート'!K390="〇", 1,0)</f>
        <v>0</v>
      </c>
      <c r="I410" s="11">
        <f>IF('②生体試料 サンプルシート'!L390="〇", 1,0)</f>
        <v>0</v>
      </c>
      <c r="J410" s="11">
        <f>IF('②生体試料 サンプルシート'!M390="〇", 1,0)</f>
        <v>0</v>
      </c>
      <c r="K410" s="11">
        <f>IF('②生体試料 サンプルシート'!N390="〇", 1,0)</f>
        <v>0</v>
      </c>
      <c r="M410" s="11">
        <f t="shared" si="21"/>
        <v>0</v>
      </c>
      <c r="N410" s="11">
        <f t="shared" si="22"/>
        <v>0</v>
      </c>
      <c r="O410" s="11" t="e">
        <f>VLOOKUP('②生体試料 サンプルシート'!E390,$S$32:$T$40,2,FALSE)</f>
        <v>#N/A</v>
      </c>
      <c r="Q410" s="11" t="e">
        <f t="shared" si="23"/>
        <v>#N/A</v>
      </c>
    </row>
    <row r="411" spans="1:17" x14ac:dyDescent="0.15">
      <c r="A411" s="11">
        <f>'②生体試料 サンプルシート'!A391</f>
        <v>0</v>
      </c>
      <c r="C411" s="11">
        <f>IF('②生体試料 サンプルシート'!F391="〇", 1,0)</f>
        <v>0</v>
      </c>
      <c r="D411" s="11">
        <f>IF('②生体試料 サンプルシート'!G391="〇", 1,0)</f>
        <v>0</v>
      </c>
      <c r="E411" s="11">
        <f>IF('②生体試料 サンプルシート'!H391="〇", 1,0)</f>
        <v>0</v>
      </c>
      <c r="F411" s="11">
        <f>IF('②生体試料 サンプルシート'!I391="〇", 1,0)</f>
        <v>0</v>
      </c>
      <c r="G411" s="11">
        <f>IF('②生体試料 サンプルシート'!J391="〇", 1,0)</f>
        <v>0</v>
      </c>
      <c r="H411" s="11">
        <f>IF('②生体試料 サンプルシート'!K391="〇", 1,0)</f>
        <v>0</v>
      </c>
      <c r="I411" s="11">
        <f>IF('②生体試料 サンプルシート'!L391="〇", 1,0)</f>
        <v>0</v>
      </c>
      <c r="J411" s="11">
        <f>IF('②生体試料 サンプルシート'!M391="〇", 1,0)</f>
        <v>0</v>
      </c>
      <c r="K411" s="11">
        <f>IF('②生体試料 サンプルシート'!N391="〇", 1,0)</f>
        <v>0</v>
      </c>
      <c r="M411" s="11">
        <f t="shared" si="21"/>
        <v>0</v>
      </c>
      <c r="N411" s="11">
        <f t="shared" si="22"/>
        <v>0</v>
      </c>
      <c r="O411" s="11" t="e">
        <f>VLOOKUP('②生体試料 サンプルシート'!E391,$S$32:$T$40,2,FALSE)</f>
        <v>#N/A</v>
      </c>
      <c r="Q411" s="11" t="e">
        <f t="shared" si="23"/>
        <v>#N/A</v>
      </c>
    </row>
    <row r="412" spans="1:17" x14ac:dyDescent="0.15">
      <c r="A412" s="11">
        <f>'②生体試料 サンプルシート'!A392</f>
        <v>0</v>
      </c>
      <c r="C412" s="11">
        <f>IF('②生体試料 サンプルシート'!F392="〇", 1,0)</f>
        <v>0</v>
      </c>
      <c r="D412" s="11">
        <f>IF('②生体試料 サンプルシート'!G392="〇", 1,0)</f>
        <v>0</v>
      </c>
      <c r="E412" s="11">
        <f>IF('②生体試料 サンプルシート'!H392="〇", 1,0)</f>
        <v>0</v>
      </c>
      <c r="F412" s="11">
        <f>IF('②生体試料 サンプルシート'!I392="〇", 1,0)</f>
        <v>0</v>
      </c>
      <c r="G412" s="11">
        <f>IF('②生体試料 サンプルシート'!J392="〇", 1,0)</f>
        <v>0</v>
      </c>
      <c r="H412" s="11">
        <f>IF('②生体試料 サンプルシート'!K392="〇", 1,0)</f>
        <v>0</v>
      </c>
      <c r="I412" s="11">
        <f>IF('②生体試料 サンプルシート'!L392="〇", 1,0)</f>
        <v>0</v>
      </c>
      <c r="J412" s="11">
        <f>IF('②生体試料 サンプルシート'!M392="〇", 1,0)</f>
        <v>0</v>
      </c>
      <c r="K412" s="11">
        <f>IF('②生体試料 サンプルシート'!N392="〇", 1,0)</f>
        <v>0</v>
      </c>
      <c r="M412" s="11">
        <f t="shared" si="21"/>
        <v>0</v>
      </c>
      <c r="N412" s="11">
        <f t="shared" si="22"/>
        <v>0</v>
      </c>
      <c r="O412" s="11" t="e">
        <f>VLOOKUP('②生体試料 サンプルシート'!E392,$S$32:$T$40,2,FALSE)</f>
        <v>#N/A</v>
      </c>
      <c r="Q412" s="11" t="e">
        <f t="shared" si="23"/>
        <v>#N/A</v>
      </c>
    </row>
    <row r="413" spans="1:17" x14ac:dyDescent="0.15">
      <c r="A413" s="11">
        <f>'②生体試料 サンプルシート'!A393</f>
        <v>0</v>
      </c>
      <c r="C413" s="11">
        <f>IF('②生体試料 サンプルシート'!F393="〇", 1,0)</f>
        <v>0</v>
      </c>
      <c r="D413" s="11">
        <f>IF('②生体試料 サンプルシート'!G393="〇", 1,0)</f>
        <v>0</v>
      </c>
      <c r="E413" s="11">
        <f>IF('②生体試料 サンプルシート'!H393="〇", 1,0)</f>
        <v>0</v>
      </c>
      <c r="F413" s="11">
        <f>IF('②生体試料 サンプルシート'!I393="〇", 1,0)</f>
        <v>0</v>
      </c>
      <c r="G413" s="11">
        <f>IF('②生体試料 サンプルシート'!J393="〇", 1,0)</f>
        <v>0</v>
      </c>
      <c r="H413" s="11">
        <f>IF('②生体試料 サンプルシート'!K393="〇", 1,0)</f>
        <v>0</v>
      </c>
      <c r="I413" s="11">
        <f>IF('②生体試料 サンプルシート'!L393="〇", 1,0)</f>
        <v>0</v>
      </c>
      <c r="J413" s="11">
        <f>IF('②生体試料 サンプルシート'!M393="〇", 1,0)</f>
        <v>0</v>
      </c>
      <c r="K413" s="11">
        <f>IF('②生体試料 サンプルシート'!N393="〇", 1,0)</f>
        <v>0</v>
      </c>
      <c r="M413" s="11">
        <f t="shared" si="21"/>
        <v>0</v>
      </c>
      <c r="N413" s="11">
        <f t="shared" si="22"/>
        <v>0</v>
      </c>
      <c r="O413" s="11" t="e">
        <f>VLOOKUP('②生体試料 サンプルシート'!E393,$S$32:$T$40,2,FALSE)</f>
        <v>#N/A</v>
      </c>
      <c r="Q413" s="11" t="e">
        <f t="shared" si="23"/>
        <v>#N/A</v>
      </c>
    </row>
    <row r="414" spans="1:17" x14ac:dyDescent="0.15">
      <c r="A414" s="11">
        <f>'②生体試料 サンプルシート'!A394</f>
        <v>0</v>
      </c>
      <c r="C414" s="11">
        <f>IF('②生体試料 サンプルシート'!F394="〇", 1,0)</f>
        <v>0</v>
      </c>
      <c r="D414" s="11">
        <f>IF('②生体試料 サンプルシート'!G394="〇", 1,0)</f>
        <v>0</v>
      </c>
      <c r="E414" s="11">
        <f>IF('②生体試料 サンプルシート'!H394="〇", 1,0)</f>
        <v>0</v>
      </c>
      <c r="F414" s="11">
        <f>IF('②生体試料 サンプルシート'!I394="〇", 1,0)</f>
        <v>0</v>
      </c>
      <c r="G414" s="11">
        <f>IF('②生体試料 サンプルシート'!J394="〇", 1,0)</f>
        <v>0</v>
      </c>
      <c r="H414" s="11">
        <f>IF('②生体試料 サンプルシート'!K394="〇", 1,0)</f>
        <v>0</v>
      </c>
      <c r="I414" s="11">
        <f>IF('②生体試料 サンプルシート'!L394="〇", 1,0)</f>
        <v>0</v>
      </c>
      <c r="J414" s="11">
        <f>IF('②生体試料 サンプルシート'!M394="〇", 1,0)</f>
        <v>0</v>
      </c>
      <c r="K414" s="11">
        <f>IF('②生体試料 サンプルシート'!N394="〇", 1,0)</f>
        <v>0</v>
      </c>
      <c r="M414" s="11">
        <f t="shared" si="21"/>
        <v>0</v>
      </c>
      <c r="N414" s="11">
        <f t="shared" si="22"/>
        <v>0</v>
      </c>
      <c r="O414" s="11" t="e">
        <f>VLOOKUP('②生体試料 サンプルシート'!E394,$S$32:$T$40,2,FALSE)</f>
        <v>#N/A</v>
      </c>
      <c r="Q414" s="11" t="e">
        <f t="shared" si="23"/>
        <v>#N/A</v>
      </c>
    </row>
    <row r="415" spans="1:17" x14ac:dyDescent="0.15">
      <c r="A415" s="11">
        <f>'②生体試料 サンプルシート'!A395</f>
        <v>0</v>
      </c>
      <c r="C415" s="11">
        <f>IF('②生体試料 サンプルシート'!F395="〇", 1,0)</f>
        <v>0</v>
      </c>
      <c r="D415" s="11">
        <f>IF('②生体試料 サンプルシート'!G395="〇", 1,0)</f>
        <v>0</v>
      </c>
      <c r="E415" s="11">
        <f>IF('②生体試料 サンプルシート'!H395="〇", 1,0)</f>
        <v>0</v>
      </c>
      <c r="F415" s="11">
        <f>IF('②生体試料 サンプルシート'!I395="〇", 1,0)</f>
        <v>0</v>
      </c>
      <c r="G415" s="11">
        <f>IF('②生体試料 サンプルシート'!J395="〇", 1,0)</f>
        <v>0</v>
      </c>
      <c r="H415" s="11">
        <f>IF('②生体試料 サンプルシート'!K395="〇", 1,0)</f>
        <v>0</v>
      </c>
      <c r="I415" s="11">
        <f>IF('②生体試料 サンプルシート'!L395="〇", 1,0)</f>
        <v>0</v>
      </c>
      <c r="J415" s="11">
        <f>IF('②生体試料 サンプルシート'!M395="〇", 1,0)</f>
        <v>0</v>
      </c>
      <c r="K415" s="11">
        <f>IF('②生体試料 サンプルシート'!N395="〇", 1,0)</f>
        <v>0</v>
      </c>
      <c r="M415" s="11">
        <f t="shared" si="21"/>
        <v>0</v>
      </c>
      <c r="N415" s="11">
        <f t="shared" si="22"/>
        <v>0</v>
      </c>
      <c r="O415" s="11" t="e">
        <f>VLOOKUP('②生体試料 サンプルシート'!E395,$S$32:$T$40,2,FALSE)</f>
        <v>#N/A</v>
      </c>
      <c r="Q415" s="11" t="e">
        <f t="shared" si="23"/>
        <v>#N/A</v>
      </c>
    </row>
    <row r="416" spans="1:17" x14ac:dyDescent="0.15">
      <c r="A416" s="11">
        <f>'②生体試料 サンプルシート'!A396</f>
        <v>0</v>
      </c>
      <c r="C416" s="11">
        <f>IF('②生体試料 サンプルシート'!F396="〇", 1,0)</f>
        <v>0</v>
      </c>
      <c r="D416" s="11">
        <f>IF('②生体試料 サンプルシート'!G396="〇", 1,0)</f>
        <v>0</v>
      </c>
      <c r="E416" s="11">
        <f>IF('②生体試料 サンプルシート'!H396="〇", 1,0)</f>
        <v>0</v>
      </c>
      <c r="F416" s="11">
        <f>IF('②生体試料 サンプルシート'!I396="〇", 1,0)</f>
        <v>0</v>
      </c>
      <c r="G416" s="11">
        <f>IF('②生体試料 サンプルシート'!J396="〇", 1,0)</f>
        <v>0</v>
      </c>
      <c r="H416" s="11">
        <f>IF('②生体試料 サンプルシート'!K396="〇", 1,0)</f>
        <v>0</v>
      </c>
      <c r="I416" s="11">
        <f>IF('②生体試料 サンプルシート'!L396="〇", 1,0)</f>
        <v>0</v>
      </c>
      <c r="J416" s="11">
        <f>IF('②生体試料 サンプルシート'!M396="〇", 1,0)</f>
        <v>0</v>
      </c>
      <c r="K416" s="11">
        <f>IF('②生体試料 サンプルシート'!N396="〇", 1,0)</f>
        <v>0</v>
      </c>
      <c r="M416" s="11">
        <f t="shared" si="21"/>
        <v>0</v>
      </c>
      <c r="N416" s="11">
        <f t="shared" si="22"/>
        <v>0</v>
      </c>
      <c r="O416" s="11" t="e">
        <f>VLOOKUP('②生体試料 サンプルシート'!E396,$S$32:$T$40,2,FALSE)</f>
        <v>#N/A</v>
      </c>
      <c r="Q416" s="11" t="e">
        <f t="shared" si="23"/>
        <v>#N/A</v>
      </c>
    </row>
    <row r="417" spans="1:17" x14ac:dyDescent="0.15">
      <c r="A417" s="11">
        <f>'②生体試料 サンプルシート'!A397</f>
        <v>0</v>
      </c>
      <c r="C417" s="11">
        <f>IF('②生体試料 サンプルシート'!F397="〇", 1,0)</f>
        <v>0</v>
      </c>
      <c r="D417" s="11">
        <f>IF('②生体試料 サンプルシート'!G397="〇", 1,0)</f>
        <v>0</v>
      </c>
      <c r="E417" s="11">
        <f>IF('②生体試料 サンプルシート'!H397="〇", 1,0)</f>
        <v>0</v>
      </c>
      <c r="F417" s="11">
        <f>IF('②生体試料 サンプルシート'!I397="〇", 1,0)</f>
        <v>0</v>
      </c>
      <c r="G417" s="11">
        <f>IF('②生体試料 サンプルシート'!J397="〇", 1,0)</f>
        <v>0</v>
      </c>
      <c r="H417" s="11">
        <f>IF('②生体試料 サンプルシート'!K397="〇", 1,0)</f>
        <v>0</v>
      </c>
      <c r="I417" s="11">
        <f>IF('②生体試料 サンプルシート'!L397="〇", 1,0)</f>
        <v>0</v>
      </c>
      <c r="J417" s="11">
        <f>IF('②生体試料 サンプルシート'!M397="〇", 1,0)</f>
        <v>0</v>
      </c>
      <c r="K417" s="11">
        <f>IF('②生体試料 サンプルシート'!N397="〇", 1,0)</f>
        <v>0</v>
      </c>
      <c r="M417" s="11">
        <f t="shared" si="21"/>
        <v>0</v>
      </c>
      <c r="N417" s="11">
        <f t="shared" si="22"/>
        <v>0</v>
      </c>
      <c r="O417" s="11" t="e">
        <f>VLOOKUP('②生体試料 サンプルシート'!E397,$S$32:$T$40,2,FALSE)</f>
        <v>#N/A</v>
      </c>
      <c r="Q417" s="11" t="e">
        <f t="shared" si="23"/>
        <v>#N/A</v>
      </c>
    </row>
    <row r="418" spans="1:17" x14ac:dyDescent="0.15">
      <c r="A418" s="11">
        <f>'②生体試料 サンプルシート'!A398</f>
        <v>0</v>
      </c>
      <c r="C418" s="11">
        <f>IF('②生体試料 サンプルシート'!F398="〇", 1,0)</f>
        <v>0</v>
      </c>
      <c r="D418" s="11">
        <f>IF('②生体試料 サンプルシート'!G398="〇", 1,0)</f>
        <v>0</v>
      </c>
      <c r="E418" s="11">
        <f>IF('②生体試料 サンプルシート'!H398="〇", 1,0)</f>
        <v>0</v>
      </c>
      <c r="F418" s="11">
        <f>IF('②生体試料 サンプルシート'!I398="〇", 1,0)</f>
        <v>0</v>
      </c>
      <c r="G418" s="11">
        <f>IF('②生体試料 サンプルシート'!J398="〇", 1,0)</f>
        <v>0</v>
      </c>
      <c r="H418" s="11">
        <f>IF('②生体試料 サンプルシート'!K398="〇", 1,0)</f>
        <v>0</v>
      </c>
      <c r="I418" s="11">
        <f>IF('②生体試料 サンプルシート'!L398="〇", 1,0)</f>
        <v>0</v>
      </c>
      <c r="J418" s="11">
        <f>IF('②生体試料 サンプルシート'!M398="〇", 1,0)</f>
        <v>0</v>
      </c>
      <c r="K418" s="11">
        <f>IF('②生体試料 サンプルシート'!N398="〇", 1,0)</f>
        <v>0</v>
      </c>
      <c r="M418" s="11">
        <f t="shared" si="21"/>
        <v>0</v>
      </c>
      <c r="N418" s="11">
        <f t="shared" si="22"/>
        <v>0</v>
      </c>
      <c r="O418" s="11" t="e">
        <f>VLOOKUP('②生体試料 サンプルシート'!E398,$S$32:$T$40,2,FALSE)</f>
        <v>#N/A</v>
      </c>
      <c r="Q418" s="11" t="e">
        <f t="shared" si="23"/>
        <v>#N/A</v>
      </c>
    </row>
    <row r="419" spans="1:17" x14ac:dyDescent="0.15">
      <c r="A419" s="11">
        <f>'②生体試料 サンプルシート'!A399</f>
        <v>0</v>
      </c>
      <c r="C419" s="11">
        <f>IF('②生体試料 サンプルシート'!F399="〇", 1,0)</f>
        <v>0</v>
      </c>
      <c r="D419" s="11">
        <f>IF('②生体試料 サンプルシート'!G399="〇", 1,0)</f>
        <v>0</v>
      </c>
      <c r="E419" s="11">
        <f>IF('②生体試料 サンプルシート'!H399="〇", 1,0)</f>
        <v>0</v>
      </c>
      <c r="F419" s="11">
        <f>IF('②生体試料 サンプルシート'!I399="〇", 1,0)</f>
        <v>0</v>
      </c>
      <c r="G419" s="11">
        <f>IF('②生体試料 サンプルシート'!J399="〇", 1,0)</f>
        <v>0</v>
      </c>
      <c r="H419" s="11">
        <f>IF('②生体試料 サンプルシート'!K399="〇", 1,0)</f>
        <v>0</v>
      </c>
      <c r="I419" s="11">
        <f>IF('②生体試料 サンプルシート'!L399="〇", 1,0)</f>
        <v>0</v>
      </c>
      <c r="J419" s="11">
        <f>IF('②生体試料 サンプルシート'!M399="〇", 1,0)</f>
        <v>0</v>
      </c>
      <c r="K419" s="11">
        <f>IF('②生体試料 サンプルシート'!N399="〇", 1,0)</f>
        <v>0</v>
      </c>
      <c r="M419" s="11">
        <f t="shared" si="21"/>
        <v>0</v>
      </c>
      <c r="N419" s="11">
        <f t="shared" si="22"/>
        <v>0</v>
      </c>
      <c r="O419" s="11" t="e">
        <f>VLOOKUP('②生体試料 サンプルシート'!E399,$S$32:$T$40,2,FALSE)</f>
        <v>#N/A</v>
      </c>
      <c r="Q419" s="11" t="e">
        <f t="shared" si="23"/>
        <v>#N/A</v>
      </c>
    </row>
    <row r="420" spans="1:17" x14ac:dyDescent="0.15">
      <c r="A420" s="11">
        <f>'②生体試料 サンプルシート'!A400</f>
        <v>0</v>
      </c>
      <c r="C420" s="11">
        <f>IF('②生体試料 サンプルシート'!F400="〇", 1,0)</f>
        <v>0</v>
      </c>
      <c r="D420" s="11">
        <f>IF('②生体試料 サンプルシート'!G400="〇", 1,0)</f>
        <v>0</v>
      </c>
      <c r="E420" s="11">
        <f>IF('②生体試料 サンプルシート'!H400="〇", 1,0)</f>
        <v>0</v>
      </c>
      <c r="F420" s="11">
        <f>IF('②生体試料 サンプルシート'!I400="〇", 1,0)</f>
        <v>0</v>
      </c>
      <c r="G420" s="11">
        <f>IF('②生体試料 サンプルシート'!J400="〇", 1,0)</f>
        <v>0</v>
      </c>
      <c r="H420" s="11">
        <f>IF('②生体試料 サンプルシート'!K400="〇", 1,0)</f>
        <v>0</v>
      </c>
      <c r="I420" s="11">
        <f>IF('②生体試料 サンプルシート'!L400="〇", 1,0)</f>
        <v>0</v>
      </c>
      <c r="J420" s="11">
        <f>IF('②生体試料 サンプルシート'!M400="〇", 1,0)</f>
        <v>0</v>
      </c>
      <c r="K420" s="11">
        <f>IF('②生体試料 サンプルシート'!N400="〇", 1,0)</f>
        <v>0</v>
      </c>
      <c r="M420" s="11">
        <f t="shared" si="21"/>
        <v>0</v>
      </c>
      <c r="N420" s="11">
        <f t="shared" si="22"/>
        <v>0</v>
      </c>
      <c r="O420" s="11" t="e">
        <f>VLOOKUP('②生体試料 サンプルシート'!E400,$S$32:$T$40,2,FALSE)</f>
        <v>#N/A</v>
      </c>
      <c r="Q420" s="11" t="e">
        <f t="shared" si="23"/>
        <v>#N/A</v>
      </c>
    </row>
    <row r="421" spans="1:17" x14ac:dyDescent="0.15">
      <c r="A421" s="11">
        <f>'②生体試料 サンプルシート'!A401</f>
        <v>0</v>
      </c>
      <c r="C421" s="11">
        <f>IF('②生体試料 サンプルシート'!F401="〇", 1,0)</f>
        <v>0</v>
      </c>
      <c r="D421" s="11">
        <f>IF('②生体試料 サンプルシート'!G401="〇", 1,0)</f>
        <v>0</v>
      </c>
      <c r="E421" s="11">
        <f>IF('②生体試料 サンプルシート'!H401="〇", 1,0)</f>
        <v>0</v>
      </c>
      <c r="F421" s="11">
        <f>IF('②生体試料 サンプルシート'!I401="〇", 1,0)</f>
        <v>0</v>
      </c>
      <c r="G421" s="11">
        <f>IF('②生体試料 サンプルシート'!J401="〇", 1,0)</f>
        <v>0</v>
      </c>
      <c r="H421" s="11">
        <f>IF('②生体試料 サンプルシート'!K401="〇", 1,0)</f>
        <v>0</v>
      </c>
      <c r="I421" s="11">
        <f>IF('②生体試料 サンプルシート'!L401="〇", 1,0)</f>
        <v>0</v>
      </c>
      <c r="J421" s="11">
        <f>IF('②生体試料 サンプルシート'!M401="〇", 1,0)</f>
        <v>0</v>
      </c>
      <c r="K421" s="11">
        <f>IF('②生体試料 サンプルシート'!N401="〇", 1,0)</f>
        <v>0</v>
      </c>
      <c r="M421" s="11">
        <f t="shared" si="21"/>
        <v>0</v>
      </c>
      <c r="N421" s="11">
        <f t="shared" si="22"/>
        <v>0</v>
      </c>
      <c r="O421" s="11" t="e">
        <f>VLOOKUP('②生体試料 サンプルシート'!E401,$S$32:$T$40,2,FALSE)</f>
        <v>#N/A</v>
      </c>
      <c r="Q421" s="11" t="e">
        <f t="shared" si="23"/>
        <v>#N/A</v>
      </c>
    </row>
    <row r="422" spans="1:17" x14ac:dyDescent="0.15">
      <c r="A422" s="11">
        <f>'②生体試料 サンプルシート'!A402</f>
        <v>0</v>
      </c>
      <c r="C422" s="11">
        <f>IF('②生体試料 サンプルシート'!F402="〇", 1,0)</f>
        <v>0</v>
      </c>
      <c r="D422" s="11">
        <f>IF('②生体試料 サンプルシート'!G402="〇", 1,0)</f>
        <v>0</v>
      </c>
      <c r="E422" s="11">
        <f>IF('②生体試料 サンプルシート'!H402="〇", 1,0)</f>
        <v>0</v>
      </c>
      <c r="F422" s="11">
        <f>IF('②生体試料 サンプルシート'!I402="〇", 1,0)</f>
        <v>0</v>
      </c>
      <c r="G422" s="11">
        <f>IF('②生体試料 サンプルシート'!J402="〇", 1,0)</f>
        <v>0</v>
      </c>
      <c r="H422" s="11">
        <f>IF('②生体試料 サンプルシート'!K402="〇", 1,0)</f>
        <v>0</v>
      </c>
      <c r="I422" s="11">
        <f>IF('②生体試料 サンプルシート'!L402="〇", 1,0)</f>
        <v>0</v>
      </c>
      <c r="J422" s="11">
        <f>IF('②生体試料 サンプルシート'!M402="〇", 1,0)</f>
        <v>0</v>
      </c>
      <c r="K422" s="11">
        <f>IF('②生体試料 サンプルシート'!N402="〇", 1,0)</f>
        <v>0</v>
      </c>
      <c r="M422" s="11">
        <f t="shared" si="21"/>
        <v>0</v>
      </c>
      <c r="N422" s="11">
        <f t="shared" si="22"/>
        <v>0</v>
      </c>
      <c r="O422" s="11" t="e">
        <f>VLOOKUP('②生体試料 サンプルシート'!E402,$S$32:$T$40,2,FALSE)</f>
        <v>#N/A</v>
      </c>
      <c r="Q422" s="11" t="e">
        <f t="shared" si="23"/>
        <v>#N/A</v>
      </c>
    </row>
    <row r="423" spans="1:17" x14ac:dyDescent="0.15">
      <c r="A423" s="11">
        <f>'②生体試料 サンプルシート'!A403</f>
        <v>0</v>
      </c>
      <c r="C423" s="11">
        <f>IF('②生体試料 サンプルシート'!F403="〇", 1,0)</f>
        <v>0</v>
      </c>
      <c r="D423" s="11">
        <f>IF('②生体試料 サンプルシート'!G403="〇", 1,0)</f>
        <v>0</v>
      </c>
      <c r="E423" s="11">
        <f>IF('②生体試料 サンプルシート'!H403="〇", 1,0)</f>
        <v>0</v>
      </c>
      <c r="F423" s="11">
        <f>IF('②生体試料 サンプルシート'!I403="〇", 1,0)</f>
        <v>0</v>
      </c>
      <c r="G423" s="11">
        <f>IF('②生体試料 サンプルシート'!J403="〇", 1,0)</f>
        <v>0</v>
      </c>
      <c r="H423" s="11">
        <f>IF('②生体試料 サンプルシート'!K403="〇", 1,0)</f>
        <v>0</v>
      </c>
      <c r="I423" s="11">
        <f>IF('②生体試料 サンプルシート'!L403="〇", 1,0)</f>
        <v>0</v>
      </c>
      <c r="J423" s="11">
        <f>IF('②生体試料 サンプルシート'!M403="〇", 1,0)</f>
        <v>0</v>
      </c>
      <c r="K423" s="11">
        <f>IF('②生体試料 サンプルシート'!N403="〇", 1,0)</f>
        <v>0</v>
      </c>
      <c r="M423" s="11">
        <f t="shared" si="21"/>
        <v>0</v>
      </c>
      <c r="N423" s="11">
        <f t="shared" si="22"/>
        <v>0</v>
      </c>
      <c r="O423" s="11" t="e">
        <f>VLOOKUP('②生体試料 サンプルシート'!E403,$S$32:$T$40,2,FALSE)</f>
        <v>#N/A</v>
      </c>
      <c r="Q423" s="11" t="e">
        <f t="shared" si="23"/>
        <v>#N/A</v>
      </c>
    </row>
    <row r="424" spans="1:17" x14ac:dyDescent="0.15">
      <c r="A424" s="11">
        <f>'②生体試料 サンプルシート'!A404</f>
        <v>0</v>
      </c>
      <c r="C424" s="11">
        <f>IF('②生体試料 サンプルシート'!F404="〇", 1,0)</f>
        <v>0</v>
      </c>
      <c r="D424" s="11">
        <f>IF('②生体試料 サンプルシート'!G404="〇", 1,0)</f>
        <v>0</v>
      </c>
      <c r="E424" s="11">
        <f>IF('②生体試料 サンプルシート'!H404="〇", 1,0)</f>
        <v>0</v>
      </c>
      <c r="F424" s="11">
        <f>IF('②生体試料 サンプルシート'!I404="〇", 1,0)</f>
        <v>0</v>
      </c>
      <c r="G424" s="11">
        <f>IF('②生体試料 サンプルシート'!J404="〇", 1,0)</f>
        <v>0</v>
      </c>
      <c r="H424" s="11">
        <f>IF('②生体試料 サンプルシート'!K404="〇", 1,0)</f>
        <v>0</v>
      </c>
      <c r="I424" s="11">
        <f>IF('②生体試料 サンプルシート'!L404="〇", 1,0)</f>
        <v>0</v>
      </c>
      <c r="J424" s="11">
        <f>IF('②生体試料 サンプルシート'!M404="〇", 1,0)</f>
        <v>0</v>
      </c>
      <c r="K424" s="11">
        <f>IF('②生体試料 サンプルシート'!N404="〇", 1,0)</f>
        <v>0</v>
      </c>
      <c r="M424" s="11">
        <f t="shared" si="21"/>
        <v>0</v>
      </c>
      <c r="N424" s="11">
        <f t="shared" si="22"/>
        <v>0</v>
      </c>
      <c r="O424" s="11" t="e">
        <f>VLOOKUP('②生体試料 サンプルシート'!E404,$S$32:$T$40,2,FALSE)</f>
        <v>#N/A</v>
      </c>
      <c r="Q424" s="11" t="e">
        <f t="shared" si="23"/>
        <v>#N/A</v>
      </c>
    </row>
    <row r="425" spans="1:17" x14ac:dyDescent="0.15">
      <c r="A425" s="11">
        <f>'②生体試料 サンプルシート'!A405</f>
        <v>0</v>
      </c>
      <c r="C425" s="11">
        <f>IF('②生体試料 サンプルシート'!F405="〇", 1,0)</f>
        <v>0</v>
      </c>
      <c r="D425" s="11">
        <f>IF('②生体試料 サンプルシート'!G405="〇", 1,0)</f>
        <v>0</v>
      </c>
      <c r="E425" s="11">
        <f>IF('②生体試料 サンプルシート'!H405="〇", 1,0)</f>
        <v>0</v>
      </c>
      <c r="F425" s="11">
        <f>IF('②生体試料 サンプルシート'!I405="〇", 1,0)</f>
        <v>0</v>
      </c>
      <c r="G425" s="11">
        <f>IF('②生体試料 サンプルシート'!J405="〇", 1,0)</f>
        <v>0</v>
      </c>
      <c r="H425" s="11">
        <f>IF('②生体試料 サンプルシート'!K405="〇", 1,0)</f>
        <v>0</v>
      </c>
      <c r="I425" s="11">
        <f>IF('②生体試料 サンプルシート'!L405="〇", 1,0)</f>
        <v>0</v>
      </c>
      <c r="J425" s="11">
        <f>IF('②生体試料 サンプルシート'!M405="〇", 1,0)</f>
        <v>0</v>
      </c>
      <c r="K425" s="11">
        <f>IF('②生体試料 サンプルシート'!N405="〇", 1,0)</f>
        <v>0</v>
      </c>
      <c r="M425" s="11">
        <f t="shared" si="21"/>
        <v>0</v>
      </c>
      <c r="N425" s="11">
        <f t="shared" si="22"/>
        <v>0</v>
      </c>
      <c r="O425" s="11" t="e">
        <f>VLOOKUP('②生体試料 サンプルシート'!E405,$S$32:$T$40,2,FALSE)</f>
        <v>#N/A</v>
      </c>
      <c r="Q425" s="11" t="e">
        <f t="shared" si="23"/>
        <v>#N/A</v>
      </c>
    </row>
    <row r="426" spans="1:17" x14ac:dyDescent="0.15">
      <c r="A426" s="11">
        <f>'②生体試料 サンプルシート'!A406</f>
        <v>0</v>
      </c>
      <c r="C426" s="11">
        <f>IF('②生体試料 サンプルシート'!F406="〇", 1,0)</f>
        <v>0</v>
      </c>
      <c r="D426" s="11">
        <f>IF('②生体試料 サンプルシート'!G406="〇", 1,0)</f>
        <v>0</v>
      </c>
      <c r="E426" s="11">
        <f>IF('②生体試料 サンプルシート'!H406="〇", 1,0)</f>
        <v>0</v>
      </c>
      <c r="F426" s="11">
        <f>IF('②生体試料 サンプルシート'!I406="〇", 1,0)</f>
        <v>0</v>
      </c>
      <c r="G426" s="11">
        <f>IF('②生体試料 サンプルシート'!J406="〇", 1,0)</f>
        <v>0</v>
      </c>
      <c r="H426" s="11">
        <f>IF('②生体試料 サンプルシート'!K406="〇", 1,0)</f>
        <v>0</v>
      </c>
      <c r="I426" s="11">
        <f>IF('②生体試料 サンプルシート'!L406="〇", 1,0)</f>
        <v>0</v>
      </c>
      <c r="J426" s="11">
        <f>IF('②生体試料 サンプルシート'!M406="〇", 1,0)</f>
        <v>0</v>
      </c>
      <c r="K426" s="11">
        <f>IF('②生体試料 サンプルシート'!N406="〇", 1,0)</f>
        <v>0</v>
      </c>
      <c r="M426" s="11">
        <f t="shared" si="21"/>
        <v>0</v>
      </c>
      <c r="N426" s="11">
        <f t="shared" si="22"/>
        <v>0</v>
      </c>
      <c r="O426" s="11" t="e">
        <f>VLOOKUP('②生体試料 サンプルシート'!E406,$S$32:$T$40,2,FALSE)</f>
        <v>#N/A</v>
      </c>
      <c r="Q426" s="11" t="e">
        <f t="shared" si="23"/>
        <v>#N/A</v>
      </c>
    </row>
    <row r="427" spans="1:17" x14ac:dyDescent="0.15">
      <c r="A427" s="11">
        <f>'②生体試料 サンプルシート'!A407</f>
        <v>0</v>
      </c>
      <c r="C427" s="11">
        <f>IF('②生体試料 サンプルシート'!F407="〇", 1,0)</f>
        <v>0</v>
      </c>
      <c r="D427" s="11">
        <f>IF('②生体試料 サンプルシート'!G407="〇", 1,0)</f>
        <v>0</v>
      </c>
      <c r="E427" s="11">
        <f>IF('②生体試料 サンプルシート'!H407="〇", 1,0)</f>
        <v>0</v>
      </c>
      <c r="F427" s="11">
        <f>IF('②生体試料 サンプルシート'!I407="〇", 1,0)</f>
        <v>0</v>
      </c>
      <c r="G427" s="11">
        <f>IF('②生体試料 サンプルシート'!J407="〇", 1,0)</f>
        <v>0</v>
      </c>
      <c r="H427" s="11">
        <f>IF('②生体試料 サンプルシート'!K407="〇", 1,0)</f>
        <v>0</v>
      </c>
      <c r="I427" s="11">
        <f>IF('②生体試料 サンプルシート'!L407="〇", 1,0)</f>
        <v>0</v>
      </c>
      <c r="J427" s="11">
        <f>IF('②生体試料 サンプルシート'!M407="〇", 1,0)</f>
        <v>0</v>
      </c>
      <c r="K427" s="11">
        <f>IF('②生体試料 サンプルシート'!N407="〇", 1,0)</f>
        <v>0</v>
      </c>
      <c r="M427" s="11">
        <f t="shared" si="21"/>
        <v>0</v>
      </c>
      <c r="N427" s="11">
        <f t="shared" si="22"/>
        <v>0</v>
      </c>
      <c r="O427" s="11" t="e">
        <f>VLOOKUP('②生体試料 サンプルシート'!E407,$S$32:$T$40,2,FALSE)</f>
        <v>#N/A</v>
      </c>
      <c r="Q427" s="11" t="e">
        <f t="shared" si="23"/>
        <v>#N/A</v>
      </c>
    </row>
    <row r="428" spans="1:17" x14ac:dyDescent="0.15">
      <c r="A428" s="11">
        <f>'②生体試料 サンプルシート'!A408</f>
        <v>0</v>
      </c>
      <c r="C428" s="11">
        <f>IF('②生体試料 サンプルシート'!F408="〇", 1,0)</f>
        <v>0</v>
      </c>
      <c r="D428" s="11">
        <f>IF('②生体試料 サンプルシート'!G408="〇", 1,0)</f>
        <v>0</v>
      </c>
      <c r="E428" s="11">
        <f>IF('②生体試料 サンプルシート'!H408="〇", 1,0)</f>
        <v>0</v>
      </c>
      <c r="F428" s="11">
        <f>IF('②生体試料 サンプルシート'!I408="〇", 1,0)</f>
        <v>0</v>
      </c>
      <c r="G428" s="11">
        <f>IF('②生体試料 サンプルシート'!J408="〇", 1,0)</f>
        <v>0</v>
      </c>
      <c r="H428" s="11">
        <f>IF('②生体試料 サンプルシート'!K408="〇", 1,0)</f>
        <v>0</v>
      </c>
      <c r="I428" s="11">
        <f>IF('②生体試料 サンプルシート'!L408="〇", 1,0)</f>
        <v>0</v>
      </c>
      <c r="J428" s="11">
        <f>IF('②生体試料 サンプルシート'!M408="〇", 1,0)</f>
        <v>0</v>
      </c>
      <c r="K428" s="11">
        <f>IF('②生体試料 サンプルシート'!N408="〇", 1,0)</f>
        <v>0</v>
      </c>
      <c r="M428" s="11">
        <f t="shared" si="21"/>
        <v>0</v>
      </c>
      <c r="N428" s="11">
        <f t="shared" si="22"/>
        <v>0</v>
      </c>
      <c r="O428" s="11" t="e">
        <f>VLOOKUP('②生体試料 サンプルシート'!E408,$S$32:$T$40,2,FALSE)</f>
        <v>#N/A</v>
      </c>
      <c r="Q428" s="11" t="e">
        <f t="shared" si="23"/>
        <v>#N/A</v>
      </c>
    </row>
    <row r="429" spans="1:17" x14ac:dyDescent="0.15">
      <c r="A429" s="11">
        <f>'②生体試料 サンプルシート'!A409</f>
        <v>0</v>
      </c>
      <c r="C429" s="11">
        <f>IF('②生体試料 サンプルシート'!F409="〇", 1,0)</f>
        <v>0</v>
      </c>
      <c r="D429" s="11">
        <f>IF('②生体試料 サンプルシート'!G409="〇", 1,0)</f>
        <v>0</v>
      </c>
      <c r="E429" s="11">
        <f>IF('②生体試料 サンプルシート'!H409="〇", 1,0)</f>
        <v>0</v>
      </c>
      <c r="F429" s="11">
        <f>IF('②生体試料 サンプルシート'!I409="〇", 1,0)</f>
        <v>0</v>
      </c>
      <c r="G429" s="11">
        <f>IF('②生体試料 サンプルシート'!J409="〇", 1,0)</f>
        <v>0</v>
      </c>
      <c r="H429" s="11">
        <f>IF('②生体試料 サンプルシート'!K409="〇", 1,0)</f>
        <v>0</v>
      </c>
      <c r="I429" s="11">
        <f>IF('②生体試料 サンプルシート'!L409="〇", 1,0)</f>
        <v>0</v>
      </c>
      <c r="J429" s="11">
        <f>IF('②生体試料 サンプルシート'!M409="〇", 1,0)</f>
        <v>0</v>
      </c>
      <c r="K429" s="11">
        <f>IF('②生体試料 サンプルシート'!N409="〇", 1,0)</f>
        <v>0</v>
      </c>
      <c r="M429" s="11">
        <f t="shared" si="21"/>
        <v>0</v>
      </c>
      <c r="N429" s="11">
        <f t="shared" si="22"/>
        <v>0</v>
      </c>
      <c r="O429" s="11" t="e">
        <f>VLOOKUP('②生体試料 サンプルシート'!E409,$S$32:$T$40,2,FALSE)</f>
        <v>#N/A</v>
      </c>
      <c r="Q429" s="11" t="e">
        <f t="shared" si="23"/>
        <v>#N/A</v>
      </c>
    </row>
    <row r="430" spans="1:17" x14ac:dyDescent="0.15">
      <c r="A430" s="11">
        <f>'②生体試料 サンプルシート'!A410</f>
        <v>0</v>
      </c>
      <c r="C430" s="11">
        <f>IF('②生体試料 サンプルシート'!F410="〇", 1,0)</f>
        <v>0</v>
      </c>
      <c r="D430" s="11">
        <f>IF('②生体試料 サンプルシート'!G410="〇", 1,0)</f>
        <v>0</v>
      </c>
      <c r="E430" s="11">
        <f>IF('②生体試料 サンプルシート'!H410="〇", 1,0)</f>
        <v>0</v>
      </c>
      <c r="F430" s="11">
        <f>IF('②生体試料 サンプルシート'!I410="〇", 1,0)</f>
        <v>0</v>
      </c>
      <c r="G430" s="11">
        <f>IF('②生体試料 サンプルシート'!J410="〇", 1,0)</f>
        <v>0</v>
      </c>
      <c r="H430" s="11">
        <f>IF('②生体試料 サンプルシート'!K410="〇", 1,0)</f>
        <v>0</v>
      </c>
      <c r="I430" s="11">
        <f>IF('②生体試料 サンプルシート'!L410="〇", 1,0)</f>
        <v>0</v>
      </c>
      <c r="J430" s="11">
        <f>IF('②生体試料 サンプルシート'!M410="〇", 1,0)</f>
        <v>0</v>
      </c>
      <c r="K430" s="11">
        <f>IF('②生体試料 サンプルシート'!N410="〇", 1,0)</f>
        <v>0</v>
      </c>
      <c r="M430" s="11">
        <f t="shared" si="21"/>
        <v>0</v>
      </c>
      <c r="N430" s="11">
        <f t="shared" si="22"/>
        <v>0</v>
      </c>
      <c r="O430" s="11" t="e">
        <f>VLOOKUP('②生体試料 サンプルシート'!E410,$S$32:$T$40,2,FALSE)</f>
        <v>#N/A</v>
      </c>
      <c r="Q430" s="11" t="e">
        <f t="shared" si="23"/>
        <v>#N/A</v>
      </c>
    </row>
    <row r="431" spans="1:17" x14ac:dyDescent="0.15">
      <c r="A431" s="11">
        <f>'②生体試料 サンプルシート'!A411</f>
        <v>0</v>
      </c>
      <c r="C431" s="11">
        <f>IF('②生体試料 サンプルシート'!F411="〇", 1,0)</f>
        <v>0</v>
      </c>
      <c r="D431" s="11">
        <f>IF('②生体試料 サンプルシート'!G411="〇", 1,0)</f>
        <v>0</v>
      </c>
      <c r="E431" s="11">
        <f>IF('②生体試料 サンプルシート'!H411="〇", 1,0)</f>
        <v>0</v>
      </c>
      <c r="F431" s="11">
        <f>IF('②生体試料 サンプルシート'!I411="〇", 1,0)</f>
        <v>0</v>
      </c>
      <c r="G431" s="11">
        <f>IF('②生体試料 サンプルシート'!J411="〇", 1,0)</f>
        <v>0</v>
      </c>
      <c r="H431" s="11">
        <f>IF('②生体試料 サンプルシート'!K411="〇", 1,0)</f>
        <v>0</v>
      </c>
      <c r="I431" s="11">
        <f>IF('②生体試料 サンプルシート'!L411="〇", 1,0)</f>
        <v>0</v>
      </c>
      <c r="J431" s="11">
        <f>IF('②生体試料 サンプルシート'!M411="〇", 1,0)</f>
        <v>0</v>
      </c>
      <c r="K431" s="11">
        <f>IF('②生体試料 サンプルシート'!N411="〇", 1,0)</f>
        <v>0</v>
      </c>
      <c r="M431" s="11">
        <f t="shared" si="21"/>
        <v>0</v>
      </c>
      <c r="N431" s="11">
        <f t="shared" si="22"/>
        <v>0</v>
      </c>
      <c r="O431" s="11" t="e">
        <f>VLOOKUP('②生体試料 サンプルシート'!E411,$S$32:$T$40,2,FALSE)</f>
        <v>#N/A</v>
      </c>
      <c r="Q431" s="11" t="e">
        <f t="shared" si="23"/>
        <v>#N/A</v>
      </c>
    </row>
    <row r="432" spans="1:17" x14ac:dyDescent="0.15">
      <c r="A432" s="11">
        <f>'②生体試料 サンプルシート'!A412</f>
        <v>0</v>
      </c>
      <c r="C432" s="11">
        <f>IF('②生体試料 サンプルシート'!F412="〇", 1,0)</f>
        <v>0</v>
      </c>
      <c r="D432" s="11">
        <f>IF('②生体試料 サンプルシート'!G412="〇", 1,0)</f>
        <v>0</v>
      </c>
      <c r="E432" s="11">
        <f>IF('②生体試料 サンプルシート'!H412="〇", 1,0)</f>
        <v>0</v>
      </c>
      <c r="F432" s="11">
        <f>IF('②生体試料 サンプルシート'!I412="〇", 1,0)</f>
        <v>0</v>
      </c>
      <c r="G432" s="11">
        <f>IF('②生体試料 サンプルシート'!J412="〇", 1,0)</f>
        <v>0</v>
      </c>
      <c r="H432" s="11">
        <f>IF('②生体試料 サンプルシート'!K412="〇", 1,0)</f>
        <v>0</v>
      </c>
      <c r="I432" s="11">
        <f>IF('②生体試料 サンプルシート'!L412="〇", 1,0)</f>
        <v>0</v>
      </c>
      <c r="J432" s="11">
        <f>IF('②生体試料 サンプルシート'!M412="〇", 1,0)</f>
        <v>0</v>
      </c>
      <c r="K432" s="11">
        <f>IF('②生体試料 サンプルシート'!N412="〇", 1,0)</f>
        <v>0</v>
      </c>
      <c r="M432" s="11">
        <f t="shared" si="21"/>
        <v>0</v>
      </c>
      <c r="N432" s="11">
        <f t="shared" si="22"/>
        <v>0</v>
      </c>
      <c r="O432" s="11" t="e">
        <f>VLOOKUP('②生体試料 サンプルシート'!E412,$S$32:$T$40,2,FALSE)</f>
        <v>#N/A</v>
      </c>
      <c r="Q432" s="11" t="e">
        <f t="shared" si="23"/>
        <v>#N/A</v>
      </c>
    </row>
    <row r="433" spans="1:17" x14ac:dyDescent="0.15">
      <c r="A433" s="11">
        <f>'②生体試料 サンプルシート'!A413</f>
        <v>0</v>
      </c>
      <c r="C433" s="11">
        <f>IF('②生体試料 サンプルシート'!F413="〇", 1,0)</f>
        <v>0</v>
      </c>
      <c r="D433" s="11">
        <f>IF('②生体試料 サンプルシート'!G413="〇", 1,0)</f>
        <v>0</v>
      </c>
      <c r="E433" s="11">
        <f>IF('②生体試料 サンプルシート'!H413="〇", 1,0)</f>
        <v>0</v>
      </c>
      <c r="F433" s="11">
        <f>IF('②生体試料 サンプルシート'!I413="〇", 1,0)</f>
        <v>0</v>
      </c>
      <c r="G433" s="11">
        <f>IF('②生体試料 サンプルシート'!J413="〇", 1,0)</f>
        <v>0</v>
      </c>
      <c r="H433" s="11">
        <f>IF('②生体試料 サンプルシート'!K413="〇", 1,0)</f>
        <v>0</v>
      </c>
      <c r="I433" s="11">
        <f>IF('②生体試料 サンプルシート'!L413="〇", 1,0)</f>
        <v>0</v>
      </c>
      <c r="J433" s="11">
        <f>IF('②生体試料 サンプルシート'!M413="〇", 1,0)</f>
        <v>0</v>
      </c>
      <c r="K433" s="11">
        <f>IF('②生体試料 サンプルシート'!N413="〇", 1,0)</f>
        <v>0</v>
      </c>
      <c r="M433" s="11">
        <f>SUM(C433:G433)</f>
        <v>0</v>
      </c>
      <c r="N433" s="11">
        <f>SUM(H433:K433)</f>
        <v>0</v>
      </c>
      <c r="O433" s="11" t="e">
        <f>VLOOKUP('②生体試料 サンプルシート'!E413,$S$32:$T$40,2,FALSE)</f>
        <v>#N/A</v>
      </c>
      <c r="Q433" s="11" t="e">
        <f t="shared" si="23"/>
        <v>#N/A</v>
      </c>
    </row>
    <row r="434" spans="1:17" x14ac:dyDescent="0.15">
      <c r="A434" s="11">
        <f>'②生体試料 サンプルシート'!A414</f>
        <v>0</v>
      </c>
      <c r="C434" s="11">
        <f>IF('②生体試料 サンプルシート'!F414="〇", 1,0)</f>
        <v>0</v>
      </c>
      <c r="D434" s="11">
        <f>IF('②生体試料 サンプルシート'!G414="〇", 1,0)</f>
        <v>0</v>
      </c>
      <c r="E434" s="11">
        <f>IF('②生体試料 サンプルシート'!H414="〇", 1,0)</f>
        <v>0</v>
      </c>
      <c r="F434" s="11">
        <f>IF('②生体試料 サンプルシート'!I414="〇", 1,0)</f>
        <v>0</v>
      </c>
      <c r="G434" s="11">
        <f>IF('②生体試料 サンプルシート'!J414="〇", 1,0)</f>
        <v>0</v>
      </c>
      <c r="H434" s="11">
        <f>IF('②生体試料 サンプルシート'!K414="〇", 1,0)</f>
        <v>0</v>
      </c>
      <c r="I434" s="11">
        <f>IF('②生体試料 サンプルシート'!L414="〇", 1,0)</f>
        <v>0</v>
      </c>
      <c r="J434" s="11">
        <f>IF('②生体試料 サンプルシート'!M414="〇", 1,0)</f>
        <v>0</v>
      </c>
      <c r="K434" s="11">
        <f>IF('②生体試料 サンプルシート'!N414="〇", 1,0)</f>
        <v>0</v>
      </c>
      <c r="M434" s="11">
        <f>SUM(C434:G434)</f>
        <v>0</v>
      </c>
      <c r="N434" s="11">
        <f t="shared" si="22"/>
        <v>0</v>
      </c>
      <c r="O434" s="11" t="e">
        <f>VLOOKUP('②生体試料 サンプルシート'!E414,$S$32:$T$40,2,FALSE)</f>
        <v>#N/A</v>
      </c>
      <c r="Q434" s="11" t="e">
        <f t="shared" si="23"/>
        <v>#N/A</v>
      </c>
    </row>
    <row r="435" spans="1:17" x14ac:dyDescent="0.15">
      <c r="A435" s="11">
        <f>'②生体試料 サンプルシート'!A415</f>
        <v>0</v>
      </c>
      <c r="C435" s="11">
        <f>IF('②生体試料 サンプルシート'!F415="〇", 1,0)</f>
        <v>0</v>
      </c>
      <c r="D435" s="11">
        <f>IF('②生体試料 サンプルシート'!G415="〇", 1,0)</f>
        <v>0</v>
      </c>
      <c r="E435" s="11">
        <f>IF('②生体試料 サンプルシート'!H415="〇", 1,0)</f>
        <v>0</v>
      </c>
      <c r="F435" s="11">
        <f>IF('②生体試料 サンプルシート'!I415="〇", 1,0)</f>
        <v>0</v>
      </c>
      <c r="G435" s="11">
        <f>IF('②生体試料 サンプルシート'!J415="〇", 1,0)</f>
        <v>0</v>
      </c>
      <c r="H435" s="11">
        <f>IF('②生体試料 サンプルシート'!K415="〇", 1,0)</f>
        <v>0</v>
      </c>
      <c r="I435" s="11">
        <f>IF('②生体試料 サンプルシート'!L415="〇", 1,0)</f>
        <v>0</v>
      </c>
      <c r="J435" s="11">
        <f>IF('②生体試料 サンプルシート'!M415="〇", 1,0)</f>
        <v>0</v>
      </c>
      <c r="K435" s="11">
        <f>IF('②生体試料 サンプルシート'!N415="〇", 1,0)</f>
        <v>0</v>
      </c>
      <c r="M435" s="11">
        <f t="shared" si="21"/>
        <v>0</v>
      </c>
      <c r="N435" s="11">
        <f t="shared" si="22"/>
        <v>0</v>
      </c>
      <c r="O435" s="11" t="e">
        <f>VLOOKUP('②生体試料 サンプルシート'!E415,$S$32:$T$40,2,FALSE)</f>
        <v>#N/A</v>
      </c>
      <c r="Q435" s="11" t="e">
        <f t="shared" si="23"/>
        <v>#N/A</v>
      </c>
    </row>
    <row r="436" spans="1:17" x14ac:dyDescent="0.15">
      <c r="A436" s="11">
        <f>'②生体試料 サンプルシート'!A416</f>
        <v>0</v>
      </c>
      <c r="C436" s="11">
        <f>IF('②生体試料 サンプルシート'!F416="〇", 1,0)</f>
        <v>0</v>
      </c>
      <c r="D436" s="11">
        <f>IF('②生体試料 サンプルシート'!G416="〇", 1,0)</f>
        <v>0</v>
      </c>
      <c r="E436" s="11">
        <f>IF('②生体試料 サンプルシート'!H416="〇", 1,0)</f>
        <v>0</v>
      </c>
      <c r="F436" s="11">
        <f>IF('②生体試料 サンプルシート'!I416="〇", 1,0)</f>
        <v>0</v>
      </c>
      <c r="G436" s="11">
        <f>IF('②生体試料 サンプルシート'!J416="〇", 1,0)</f>
        <v>0</v>
      </c>
      <c r="H436" s="11">
        <f>IF('②生体試料 サンプルシート'!K416="〇", 1,0)</f>
        <v>0</v>
      </c>
      <c r="I436" s="11">
        <f>IF('②生体試料 サンプルシート'!L416="〇", 1,0)</f>
        <v>0</v>
      </c>
      <c r="J436" s="11">
        <f>IF('②生体試料 サンプルシート'!M416="〇", 1,0)</f>
        <v>0</v>
      </c>
      <c r="K436" s="11">
        <f>IF('②生体試料 サンプルシート'!N416="〇", 1,0)</f>
        <v>0</v>
      </c>
      <c r="M436" s="11">
        <f t="shared" si="21"/>
        <v>0</v>
      </c>
      <c r="N436" s="11">
        <f t="shared" si="22"/>
        <v>0</v>
      </c>
      <c r="O436" s="11" t="e">
        <f>VLOOKUP('②生体試料 サンプルシート'!E416,$S$32:$T$40,2,FALSE)</f>
        <v>#N/A</v>
      </c>
      <c r="Q436" s="11" t="e">
        <f t="shared" si="23"/>
        <v>#N/A</v>
      </c>
    </row>
    <row r="437" spans="1:17" x14ac:dyDescent="0.15">
      <c r="A437" s="11">
        <f>'②生体試料 サンプルシート'!A417</f>
        <v>0</v>
      </c>
      <c r="C437" s="11">
        <f>IF('②生体試料 サンプルシート'!F417="〇", 1,0)</f>
        <v>0</v>
      </c>
      <c r="D437" s="11">
        <f>IF('②生体試料 サンプルシート'!G417="〇", 1,0)</f>
        <v>0</v>
      </c>
      <c r="E437" s="11">
        <f>IF('②生体試料 サンプルシート'!H417="〇", 1,0)</f>
        <v>0</v>
      </c>
      <c r="F437" s="11">
        <f>IF('②生体試料 サンプルシート'!I417="〇", 1,0)</f>
        <v>0</v>
      </c>
      <c r="G437" s="11">
        <f>IF('②生体試料 サンプルシート'!J417="〇", 1,0)</f>
        <v>0</v>
      </c>
      <c r="H437" s="11">
        <f>IF('②生体試料 サンプルシート'!K417="〇", 1,0)</f>
        <v>0</v>
      </c>
      <c r="I437" s="11">
        <f>IF('②生体試料 サンプルシート'!L417="〇", 1,0)</f>
        <v>0</v>
      </c>
      <c r="J437" s="11">
        <f>IF('②生体試料 サンプルシート'!M417="〇", 1,0)</f>
        <v>0</v>
      </c>
      <c r="K437" s="11">
        <f>IF('②生体試料 サンプルシート'!N417="〇", 1,0)</f>
        <v>0</v>
      </c>
      <c r="M437" s="11">
        <f t="shared" si="21"/>
        <v>0</v>
      </c>
      <c r="N437" s="11">
        <f t="shared" si="22"/>
        <v>0</v>
      </c>
      <c r="O437" s="11" t="e">
        <f>VLOOKUP('②生体試料 サンプルシート'!E417,$S$32:$T$40,2,FALSE)</f>
        <v>#N/A</v>
      </c>
      <c r="Q437" s="11" t="e">
        <f t="shared" si="23"/>
        <v>#N/A</v>
      </c>
    </row>
    <row r="438" spans="1:17" x14ac:dyDescent="0.15">
      <c r="A438" s="11">
        <f>'②生体試料 サンプルシート'!A418</f>
        <v>0</v>
      </c>
      <c r="C438" s="11">
        <f>IF('②生体試料 サンプルシート'!F418="〇", 1,0)</f>
        <v>0</v>
      </c>
      <c r="D438" s="11">
        <f>IF('②生体試料 サンプルシート'!G418="〇", 1,0)</f>
        <v>0</v>
      </c>
      <c r="E438" s="11">
        <f>IF('②生体試料 サンプルシート'!H418="〇", 1,0)</f>
        <v>0</v>
      </c>
      <c r="F438" s="11">
        <f>IF('②生体試料 サンプルシート'!I418="〇", 1,0)</f>
        <v>0</v>
      </c>
      <c r="G438" s="11">
        <f>IF('②生体試料 サンプルシート'!J418="〇", 1,0)</f>
        <v>0</v>
      </c>
      <c r="H438" s="11">
        <f>IF('②生体試料 サンプルシート'!K418="〇", 1,0)</f>
        <v>0</v>
      </c>
      <c r="I438" s="11">
        <f>IF('②生体試料 サンプルシート'!L418="〇", 1,0)</f>
        <v>0</v>
      </c>
      <c r="J438" s="11">
        <f>IF('②生体試料 サンプルシート'!M418="〇", 1,0)</f>
        <v>0</v>
      </c>
      <c r="K438" s="11">
        <f>IF('②生体試料 サンプルシート'!N418="〇", 1,0)</f>
        <v>0</v>
      </c>
      <c r="M438" s="11">
        <f t="shared" si="21"/>
        <v>0</v>
      </c>
      <c r="N438" s="11">
        <f t="shared" si="22"/>
        <v>0</v>
      </c>
      <c r="O438" s="11" t="e">
        <f>VLOOKUP('②生体試料 サンプルシート'!E418,$S$32:$T$40,2,FALSE)</f>
        <v>#N/A</v>
      </c>
      <c r="Q438" s="11" t="e">
        <f t="shared" si="23"/>
        <v>#N/A</v>
      </c>
    </row>
    <row r="439" spans="1:17" x14ac:dyDescent="0.15">
      <c r="A439" s="11">
        <f>'②生体試料 サンプルシート'!A419</f>
        <v>0</v>
      </c>
      <c r="C439" s="11">
        <f>IF('②生体試料 サンプルシート'!F419="〇", 1,0)</f>
        <v>0</v>
      </c>
      <c r="D439" s="11">
        <f>IF('②生体試料 サンプルシート'!G419="〇", 1,0)</f>
        <v>0</v>
      </c>
      <c r="E439" s="11">
        <f>IF('②生体試料 サンプルシート'!H419="〇", 1,0)</f>
        <v>0</v>
      </c>
      <c r="F439" s="11">
        <f>IF('②生体試料 サンプルシート'!I419="〇", 1,0)</f>
        <v>0</v>
      </c>
      <c r="G439" s="11">
        <f>IF('②生体試料 サンプルシート'!J419="〇", 1,0)</f>
        <v>0</v>
      </c>
      <c r="H439" s="11">
        <f>IF('②生体試料 サンプルシート'!K419="〇", 1,0)</f>
        <v>0</v>
      </c>
      <c r="I439" s="11">
        <f>IF('②生体試料 サンプルシート'!L419="〇", 1,0)</f>
        <v>0</v>
      </c>
      <c r="J439" s="11">
        <f>IF('②生体試料 サンプルシート'!M419="〇", 1,0)</f>
        <v>0</v>
      </c>
      <c r="K439" s="11">
        <f>IF('②生体試料 サンプルシート'!N419="〇", 1,0)</f>
        <v>0</v>
      </c>
      <c r="M439" s="11">
        <f t="shared" ref="M439:M502" si="24">SUM(C439:G439)</f>
        <v>0</v>
      </c>
      <c r="N439" s="11">
        <f t="shared" ref="N439:N502" si="25">SUM(H439:K439)</f>
        <v>0</v>
      </c>
      <c r="O439" s="11" t="e">
        <f>VLOOKUP('②生体試料 サンプルシート'!E419,$S$32:$T$40,2,FALSE)</f>
        <v>#N/A</v>
      </c>
      <c r="Q439" s="11" t="e">
        <f t="shared" ref="Q439:Q502" si="26">M439*N439*O439</f>
        <v>#N/A</v>
      </c>
    </row>
    <row r="440" spans="1:17" x14ac:dyDescent="0.15">
      <c r="A440" s="11">
        <f>'②生体試料 サンプルシート'!A420</f>
        <v>0</v>
      </c>
      <c r="C440" s="11">
        <f>IF('②生体試料 サンプルシート'!F420="〇", 1,0)</f>
        <v>0</v>
      </c>
      <c r="D440" s="11">
        <f>IF('②生体試料 サンプルシート'!G420="〇", 1,0)</f>
        <v>0</v>
      </c>
      <c r="E440" s="11">
        <f>IF('②生体試料 サンプルシート'!H420="〇", 1,0)</f>
        <v>0</v>
      </c>
      <c r="F440" s="11">
        <f>IF('②生体試料 サンプルシート'!I420="〇", 1,0)</f>
        <v>0</v>
      </c>
      <c r="G440" s="11">
        <f>IF('②生体試料 サンプルシート'!J420="〇", 1,0)</f>
        <v>0</v>
      </c>
      <c r="H440" s="11">
        <f>IF('②生体試料 サンプルシート'!K420="〇", 1,0)</f>
        <v>0</v>
      </c>
      <c r="I440" s="11">
        <f>IF('②生体試料 サンプルシート'!L420="〇", 1,0)</f>
        <v>0</v>
      </c>
      <c r="J440" s="11">
        <f>IF('②生体試料 サンプルシート'!M420="〇", 1,0)</f>
        <v>0</v>
      </c>
      <c r="K440" s="11">
        <f>IF('②生体試料 サンプルシート'!N420="〇", 1,0)</f>
        <v>0</v>
      </c>
      <c r="M440" s="11">
        <f t="shared" si="24"/>
        <v>0</v>
      </c>
      <c r="N440" s="11">
        <f t="shared" si="25"/>
        <v>0</v>
      </c>
      <c r="O440" s="11" t="e">
        <f>VLOOKUP('②生体試料 サンプルシート'!E420,$S$32:$T$40,2,FALSE)</f>
        <v>#N/A</v>
      </c>
      <c r="Q440" s="11" t="e">
        <f t="shared" si="26"/>
        <v>#N/A</v>
      </c>
    </row>
    <row r="441" spans="1:17" x14ac:dyDescent="0.15">
      <c r="A441" s="11">
        <f>'②生体試料 サンプルシート'!A421</f>
        <v>0</v>
      </c>
      <c r="C441" s="11">
        <f>IF('②生体試料 サンプルシート'!F421="〇", 1,0)</f>
        <v>0</v>
      </c>
      <c r="D441" s="11">
        <f>IF('②生体試料 サンプルシート'!G421="〇", 1,0)</f>
        <v>0</v>
      </c>
      <c r="E441" s="11">
        <f>IF('②生体試料 サンプルシート'!H421="〇", 1,0)</f>
        <v>0</v>
      </c>
      <c r="F441" s="11">
        <f>IF('②生体試料 サンプルシート'!I421="〇", 1,0)</f>
        <v>0</v>
      </c>
      <c r="G441" s="11">
        <f>IF('②生体試料 サンプルシート'!J421="〇", 1,0)</f>
        <v>0</v>
      </c>
      <c r="H441" s="11">
        <f>IF('②生体試料 サンプルシート'!K421="〇", 1,0)</f>
        <v>0</v>
      </c>
      <c r="I441" s="11">
        <f>IF('②生体試料 サンプルシート'!L421="〇", 1,0)</f>
        <v>0</v>
      </c>
      <c r="J441" s="11">
        <f>IF('②生体試料 サンプルシート'!M421="〇", 1,0)</f>
        <v>0</v>
      </c>
      <c r="K441" s="11">
        <f>IF('②生体試料 サンプルシート'!N421="〇", 1,0)</f>
        <v>0</v>
      </c>
      <c r="M441" s="11">
        <f t="shared" si="24"/>
        <v>0</v>
      </c>
      <c r="N441" s="11">
        <f t="shared" si="25"/>
        <v>0</v>
      </c>
      <c r="O441" s="11" t="e">
        <f>VLOOKUP('②生体試料 サンプルシート'!E421,$S$32:$T$40,2,FALSE)</f>
        <v>#N/A</v>
      </c>
      <c r="Q441" s="11" t="e">
        <f t="shared" si="26"/>
        <v>#N/A</v>
      </c>
    </row>
    <row r="442" spans="1:17" x14ac:dyDescent="0.15">
      <c r="A442" s="11">
        <f>'②生体試料 サンプルシート'!A422</f>
        <v>0</v>
      </c>
      <c r="C442" s="11">
        <f>IF('②生体試料 サンプルシート'!F422="〇", 1,0)</f>
        <v>0</v>
      </c>
      <c r="D442" s="11">
        <f>IF('②生体試料 サンプルシート'!G422="〇", 1,0)</f>
        <v>0</v>
      </c>
      <c r="E442" s="11">
        <f>IF('②生体試料 サンプルシート'!H422="〇", 1,0)</f>
        <v>0</v>
      </c>
      <c r="F442" s="11">
        <f>IF('②生体試料 サンプルシート'!I422="〇", 1,0)</f>
        <v>0</v>
      </c>
      <c r="G442" s="11">
        <f>IF('②生体試料 サンプルシート'!J422="〇", 1,0)</f>
        <v>0</v>
      </c>
      <c r="H442" s="11">
        <f>IF('②生体試料 サンプルシート'!K422="〇", 1,0)</f>
        <v>0</v>
      </c>
      <c r="I442" s="11">
        <f>IF('②生体試料 サンプルシート'!L422="〇", 1,0)</f>
        <v>0</v>
      </c>
      <c r="J442" s="11">
        <f>IF('②生体試料 サンプルシート'!M422="〇", 1,0)</f>
        <v>0</v>
      </c>
      <c r="K442" s="11">
        <f>IF('②生体試料 サンプルシート'!N422="〇", 1,0)</f>
        <v>0</v>
      </c>
      <c r="M442" s="11">
        <f t="shared" si="24"/>
        <v>0</v>
      </c>
      <c r="N442" s="11">
        <f t="shared" si="25"/>
        <v>0</v>
      </c>
      <c r="O442" s="11" t="e">
        <f>VLOOKUP('②生体試料 サンプルシート'!E422,$S$32:$T$40,2,FALSE)</f>
        <v>#N/A</v>
      </c>
      <c r="Q442" s="11" t="e">
        <f t="shared" si="26"/>
        <v>#N/A</v>
      </c>
    </row>
    <row r="443" spans="1:17" x14ac:dyDescent="0.15">
      <c r="A443" s="11">
        <f>'②生体試料 サンプルシート'!A423</f>
        <v>0</v>
      </c>
      <c r="C443" s="11">
        <f>IF('②生体試料 サンプルシート'!F423="〇", 1,0)</f>
        <v>0</v>
      </c>
      <c r="D443" s="11">
        <f>IF('②生体試料 サンプルシート'!G423="〇", 1,0)</f>
        <v>0</v>
      </c>
      <c r="E443" s="11">
        <f>IF('②生体試料 サンプルシート'!H423="〇", 1,0)</f>
        <v>0</v>
      </c>
      <c r="F443" s="11">
        <f>IF('②生体試料 サンプルシート'!I423="〇", 1,0)</f>
        <v>0</v>
      </c>
      <c r="G443" s="11">
        <f>IF('②生体試料 サンプルシート'!J423="〇", 1,0)</f>
        <v>0</v>
      </c>
      <c r="H443" s="11">
        <f>IF('②生体試料 サンプルシート'!K423="〇", 1,0)</f>
        <v>0</v>
      </c>
      <c r="I443" s="11">
        <f>IF('②生体試料 サンプルシート'!L423="〇", 1,0)</f>
        <v>0</v>
      </c>
      <c r="J443" s="11">
        <f>IF('②生体試料 サンプルシート'!M423="〇", 1,0)</f>
        <v>0</v>
      </c>
      <c r="K443" s="11">
        <f>IF('②生体試料 サンプルシート'!N423="〇", 1,0)</f>
        <v>0</v>
      </c>
      <c r="M443" s="11">
        <f t="shared" si="24"/>
        <v>0</v>
      </c>
      <c r="N443" s="11">
        <f t="shared" si="25"/>
        <v>0</v>
      </c>
      <c r="O443" s="11" t="e">
        <f>VLOOKUP('②生体試料 サンプルシート'!E423,$S$32:$T$40,2,FALSE)</f>
        <v>#N/A</v>
      </c>
      <c r="Q443" s="11" t="e">
        <f t="shared" si="26"/>
        <v>#N/A</v>
      </c>
    </row>
    <row r="444" spans="1:17" x14ac:dyDescent="0.15">
      <c r="A444" s="11">
        <f>'②生体試料 サンプルシート'!A424</f>
        <v>0</v>
      </c>
      <c r="C444" s="11">
        <f>IF('②生体試料 サンプルシート'!F424="〇", 1,0)</f>
        <v>0</v>
      </c>
      <c r="D444" s="11">
        <f>IF('②生体試料 サンプルシート'!G424="〇", 1,0)</f>
        <v>0</v>
      </c>
      <c r="E444" s="11">
        <f>IF('②生体試料 サンプルシート'!H424="〇", 1,0)</f>
        <v>0</v>
      </c>
      <c r="F444" s="11">
        <f>IF('②生体試料 サンプルシート'!I424="〇", 1,0)</f>
        <v>0</v>
      </c>
      <c r="G444" s="11">
        <f>IF('②生体試料 サンプルシート'!J424="〇", 1,0)</f>
        <v>0</v>
      </c>
      <c r="H444" s="11">
        <f>IF('②生体試料 サンプルシート'!K424="〇", 1,0)</f>
        <v>0</v>
      </c>
      <c r="I444" s="11">
        <f>IF('②生体試料 サンプルシート'!L424="〇", 1,0)</f>
        <v>0</v>
      </c>
      <c r="J444" s="11">
        <f>IF('②生体試料 サンプルシート'!M424="〇", 1,0)</f>
        <v>0</v>
      </c>
      <c r="K444" s="11">
        <f>IF('②生体試料 サンプルシート'!N424="〇", 1,0)</f>
        <v>0</v>
      </c>
      <c r="M444" s="11">
        <f t="shared" si="24"/>
        <v>0</v>
      </c>
      <c r="N444" s="11">
        <f t="shared" si="25"/>
        <v>0</v>
      </c>
      <c r="O444" s="11" t="e">
        <f>VLOOKUP('②生体試料 サンプルシート'!E424,$S$32:$T$40,2,FALSE)</f>
        <v>#N/A</v>
      </c>
      <c r="Q444" s="11" t="e">
        <f t="shared" si="26"/>
        <v>#N/A</v>
      </c>
    </row>
    <row r="445" spans="1:17" x14ac:dyDescent="0.15">
      <c r="A445" s="11">
        <f>'②生体試料 サンプルシート'!A425</f>
        <v>0</v>
      </c>
      <c r="C445" s="11">
        <f>IF('②生体試料 サンプルシート'!F425="〇", 1,0)</f>
        <v>0</v>
      </c>
      <c r="D445" s="11">
        <f>IF('②生体試料 サンプルシート'!G425="〇", 1,0)</f>
        <v>0</v>
      </c>
      <c r="E445" s="11">
        <f>IF('②生体試料 サンプルシート'!H425="〇", 1,0)</f>
        <v>0</v>
      </c>
      <c r="F445" s="11">
        <f>IF('②生体試料 サンプルシート'!I425="〇", 1,0)</f>
        <v>0</v>
      </c>
      <c r="G445" s="11">
        <f>IF('②生体試料 サンプルシート'!J425="〇", 1,0)</f>
        <v>0</v>
      </c>
      <c r="H445" s="11">
        <f>IF('②生体試料 サンプルシート'!K425="〇", 1,0)</f>
        <v>0</v>
      </c>
      <c r="I445" s="11">
        <f>IF('②生体試料 サンプルシート'!L425="〇", 1,0)</f>
        <v>0</v>
      </c>
      <c r="J445" s="11">
        <f>IF('②生体試料 サンプルシート'!M425="〇", 1,0)</f>
        <v>0</v>
      </c>
      <c r="K445" s="11">
        <f>IF('②生体試料 サンプルシート'!N425="〇", 1,0)</f>
        <v>0</v>
      </c>
      <c r="M445" s="11">
        <f t="shared" si="24"/>
        <v>0</v>
      </c>
      <c r="N445" s="11">
        <f t="shared" si="25"/>
        <v>0</v>
      </c>
      <c r="O445" s="11" t="e">
        <f>VLOOKUP('②生体試料 サンプルシート'!E425,$S$32:$T$40,2,FALSE)</f>
        <v>#N/A</v>
      </c>
      <c r="Q445" s="11" t="e">
        <f t="shared" si="26"/>
        <v>#N/A</v>
      </c>
    </row>
    <row r="446" spans="1:17" x14ac:dyDescent="0.15">
      <c r="A446" s="11">
        <f>'②生体試料 サンプルシート'!A426</f>
        <v>0</v>
      </c>
      <c r="C446" s="11">
        <f>IF('②生体試料 サンプルシート'!F426="〇", 1,0)</f>
        <v>0</v>
      </c>
      <c r="D446" s="11">
        <f>IF('②生体試料 サンプルシート'!G426="〇", 1,0)</f>
        <v>0</v>
      </c>
      <c r="E446" s="11">
        <f>IF('②生体試料 サンプルシート'!H426="〇", 1,0)</f>
        <v>0</v>
      </c>
      <c r="F446" s="11">
        <f>IF('②生体試料 サンプルシート'!I426="〇", 1,0)</f>
        <v>0</v>
      </c>
      <c r="G446" s="11">
        <f>IF('②生体試料 サンプルシート'!J426="〇", 1,0)</f>
        <v>0</v>
      </c>
      <c r="H446" s="11">
        <f>IF('②生体試料 サンプルシート'!K426="〇", 1,0)</f>
        <v>0</v>
      </c>
      <c r="I446" s="11">
        <f>IF('②生体試料 サンプルシート'!L426="〇", 1,0)</f>
        <v>0</v>
      </c>
      <c r="J446" s="11">
        <f>IF('②生体試料 サンプルシート'!M426="〇", 1,0)</f>
        <v>0</v>
      </c>
      <c r="K446" s="11">
        <f>IF('②生体試料 サンプルシート'!N426="〇", 1,0)</f>
        <v>0</v>
      </c>
      <c r="M446" s="11">
        <f t="shared" si="24"/>
        <v>0</v>
      </c>
      <c r="N446" s="11">
        <f t="shared" si="25"/>
        <v>0</v>
      </c>
      <c r="O446" s="11" t="e">
        <f>VLOOKUP('②生体試料 サンプルシート'!E426,$S$32:$T$40,2,FALSE)</f>
        <v>#N/A</v>
      </c>
      <c r="Q446" s="11" t="e">
        <f t="shared" si="26"/>
        <v>#N/A</v>
      </c>
    </row>
    <row r="447" spans="1:17" x14ac:dyDescent="0.15">
      <c r="A447" s="11">
        <f>'②生体試料 サンプルシート'!A427</f>
        <v>0</v>
      </c>
      <c r="C447" s="11">
        <f>IF('②生体試料 サンプルシート'!F427="〇", 1,0)</f>
        <v>0</v>
      </c>
      <c r="D447" s="11">
        <f>IF('②生体試料 サンプルシート'!G427="〇", 1,0)</f>
        <v>0</v>
      </c>
      <c r="E447" s="11">
        <f>IF('②生体試料 サンプルシート'!H427="〇", 1,0)</f>
        <v>0</v>
      </c>
      <c r="F447" s="11">
        <f>IF('②生体試料 サンプルシート'!I427="〇", 1,0)</f>
        <v>0</v>
      </c>
      <c r="G447" s="11">
        <f>IF('②生体試料 サンプルシート'!J427="〇", 1,0)</f>
        <v>0</v>
      </c>
      <c r="H447" s="11">
        <f>IF('②生体試料 サンプルシート'!K427="〇", 1,0)</f>
        <v>0</v>
      </c>
      <c r="I447" s="11">
        <f>IF('②生体試料 サンプルシート'!L427="〇", 1,0)</f>
        <v>0</v>
      </c>
      <c r="J447" s="11">
        <f>IF('②生体試料 サンプルシート'!M427="〇", 1,0)</f>
        <v>0</v>
      </c>
      <c r="K447" s="11">
        <f>IF('②生体試料 サンプルシート'!N427="〇", 1,0)</f>
        <v>0</v>
      </c>
      <c r="M447" s="11">
        <f t="shared" si="24"/>
        <v>0</v>
      </c>
      <c r="N447" s="11">
        <f t="shared" si="25"/>
        <v>0</v>
      </c>
      <c r="O447" s="11" t="e">
        <f>VLOOKUP('②生体試料 サンプルシート'!E427,$S$32:$T$40,2,FALSE)</f>
        <v>#N/A</v>
      </c>
      <c r="Q447" s="11" t="e">
        <f t="shared" si="26"/>
        <v>#N/A</v>
      </c>
    </row>
    <row r="448" spans="1:17" x14ac:dyDescent="0.15">
      <c r="A448" s="11">
        <f>'②生体試料 サンプルシート'!A428</f>
        <v>0</v>
      </c>
      <c r="C448" s="11">
        <f>IF('②生体試料 サンプルシート'!F428="〇", 1,0)</f>
        <v>0</v>
      </c>
      <c r="D448" s="11">
        <f>IF('②生体試料 サンプルシート'!G428="〇", 1,0)</f>
        <v>0</v>
      </c>
      <c r="E448" s="11">
        <f>IF('②生体試料 サンプルシート'!H428="〇", 1,0)</f>
        <v>0</v>
      </c>
      <c r="F448" s="11">
        <f>IF('②生体試料 サンプルシート'!I428="〇", 1,0)</f>
        <v>0</v>
      </c>
      <c r="G448" s="11">
        <f>IF('②生体試料 サンプルシート'!J428="〇", 1,0)</f>
        <v>0</v>
      </c>
      <c r="H448" s="11">
        <f>IF('②生体試料 サンプルシート'!K428="〇", 1,0)</f>
        <v>0</v>
      </c>
      <c r="I448" s="11">
        <f>IF('②生体試料 サンプルシート'!L428="〇", 1,0)</f>
        <v>0</v>
      </c>
      <c r="J448" s="11">
        <f>IF('②生体試料 サンプルシート'!M428="〇", 1,0)</f>
        <v>0</v>
      </c>
      <c r="K448" s="11">
        <f>IF('②生体試料 サンプルシート'!N428="〇", 1,0)</f>
        <v>0</v>
      </c>
      <c r="M448" s="11">
        <f t="shared" si="24"/>
        <v>0</v>
      </c>
      <c r="N448" s="11">
        <f t="shared" si="25"/>
        <v>0</v>
      </c>
      <c r="O448" s="11" t="e">
        <f>VLOOKUP('②生体試料 サンプルシート'!E428,$S$32:$T$40,2,FALSE)</f>
        <v>#N/A</v>
      </c>
      <c r="Q448" s="11" t="e">
        <f t="shared" si="26"/>
        <v>#N/A</v>
      </c>
    </row>
    <row r="449" spans="1:17" x14ac:dyDescent="0.15">
      <c r="A449" s="11">
        <f>'②生体試料 サンプルシート'!A429</f>
        <v>0</v>
      </c>
      <c r="C449" s="11">
        <f>IF('②生体試料 サンプルシート'!F429="〇", 1,0)</f>
        <v>0</v>
      </c>
      <c r="D449" s="11">
        <f>IF('②生体試料 サンプルシート'!G429="〇", 1,0)</f>
        <v>0</v>
      </c>
      <c r="E449" s="11">
        <f>IF('②生体試料 サンプルシート'!H429="〇", 1,0)</f>
        <v>0</v>
      </c>
      <c r="F449" s="11">
        <f>IF('②生体試料 サンプルシート'!I429="〇", 1,0)</f>
        <v>0</v>
      </c>
      <c r="G449" s="11">
        <f>IF('②生体試料 サンプルシート'!J429="〇", 1,0)</f>
        <v>0</v>
      </c>
      <c r="H449" s="11">
        <f>IF('②生体試料 サンプルシート'!K429="〇", 1,0)</f>
        <v>0</v>
      </c>
      <c r="I449" s="11">
        <f>IF('②生体試料 サンプルシート'!L429="〇", 1,0)</f>
        <v>0</v>
      </c>
      <c r="J449" s="11">
        <f>IF('②生体試料 サンプルシート'!M429="〇", 1,0)</f>
        <v>0</v>
      </c>
      <c r="K449" s="11">
        <f>IF('②生体試料 サンプルシート'!N429="〇", 1,0)</f>
        <v>0</v>
      </c>
      <c r="M449" s="11">
        <f t="shared" si="24"/>
        <v>0</v>
      </c>
      <c r="N449" s="11">
        <f t="shared" si="25"/>
        <v>0</v>
      </c>
      <c r="O449" s="11" t="e">
        <f>VLOOKUP('②生体試料 サンプルシート'!E429,$S$32:$T$40,2,FALSE)</f>
        <v>#N/A</v>
      </c>
      <c r="Q449" s="11" t="e">
        <f t="shared" si="26"/>
        <v>#N/A</v>
      </c>
    </row>
    <row r="450" spans="1:17" x14ac:dyDescent="0.15">
      <c r="A450" s="11">
        <f>'②生体試料 サンプルシート'!A430</f>
        <v>0</v>
      </c>
      <c r="C450" s="11">
        <f>IF('②生体試料 サンプルシート'!F430="〇", 1,0)</f>
        <v>0</v>
      </c>
      <c r="D450" s="11">
        <f>IF('②生体試料 サンプルシート'!G430="〇", 1,0)</f>
        <v>0</v>
      </c>
      <c r="E450" s="11">
        <f>IF('②生体試料 サンプルシート'!H430="〇", 1,0)</f>
        <v>0</v>
      </c>
      <c r="F450" s="11">
        <f>IF('②生体試料 サンプルシート'!I430="〇", 1,0)</f>
        <v>0</v>
      </c>
      <c r="G450" s="11">
        <f>IF('②生体試料 サンプルシート'!J430="〇", 1,0)</f>
        <v>0</v>
      </c>
      <c r="H450" s="11">
        <f>IF('②生体試料 サンプルシート'!K430="〇", 1,0)</f>
        <v>0</v>
      </c>
      <c r="I450" s="11">
        <f>IF('②生体試料 サンプルシート'!L430="〇", 1,0)</f>
        <v>0</v>
      </c>
      <c r="J450" s="11">
        <f>IF('②生体試料 サンプルシート'!M430="〇", 1,0)</f>
        <v>0</v>
      </c>
      <c r="K450" s="11">
        <f>IF('②生体試料 サンプルシート'!N430="〇", 1,0)</f>
        <v>0</v>
      </c>
      <c r="M450" s="11">
        <f t="shared" si="24"/>
        <v>0</v>
      </c>
      <c r="N450" s="11">
        <f t="shared" si="25"/>
        <v>0</v>
      </c>
      <c r="O450" s="11" t="e">
        <f>VLOOKUP('②生体試料 サンプルシート'!E430,$S$32:$T$40,2,FALSE)</f>
        <v>#N/A</v>
      </c>
      <c r="Q450" s="11" t="e">
        <f t="shared" si="26"/>
        <v>#N/A</v>
      </c>
    </row>
    <row r="451" spans="1:17" x14ac:dyDescent="0.15">
      <c r="A451" s="11">
        <f>'②生体試料 サンプルシート'!A431</f>
        <v>0</v>
      </c>
      <c r="C451" s="11">
        <f>IF('②生体試料 サンプルシート'!F431="〇", 1,0)</f>
        <v>0</v>
      </c>
      <c r="D451" s="11">
        <f>IF('②生体試料 サンプルシート'!G431="〇", 1,0)</f>
        <v>0</v>
      </c>
      <c r="E451" s="11">
        <f>IF('②生体試料 サンプルシート'!H431="〇", 1,0)</f>
        <v>0</v>
      </c>
      <c r="F451" s="11">
        <f>IF('②生体試料 サンプルシート'!I431="〇", 1,0)</f>
        <v>0</v>
      </c>
      <c r="G451" s="11">
        <f>IF('②生体試料 サンプルシート'!J431="〇", 1,0)</f>
        <v>0</v>
      </c>
      <c r="H451" s="11">
        <f>IF('②生体試料 サンプルシート'!K431="〇", 1,0)</f>
        <v>0</v>
      </c>
      <c r="I451" s="11">
        <f>IF('②生体試料 サンプルシート'!L431="〇", 1,0)</f>
        <v>0</v>
      </c>
      <c r="J451" s="11">
        <f>IF('②生体試料 サンプルシート'!M431="〇", 1,0)</f>
        <v>0</v>
      </c>
      <c r="K451" s="11">
        <f>IF('②生体試料 サンプルシート'!N431="〇", 1,0)</f>
        <v>0</v>
      </c>
      <c r="M451" s="11">
        <f t="shared" si="24"/>
        <v>0</v>
      </c>
      <c r="N451" s="11">
        <f t="shared" si="25"/>
        <v>0</v>
      </c>
      <c r="O451" s="11" t="e">
        <f>VLOOKUP('②生体試料 サンプルシート'!E431,$S$32:$T$40,2,FALSE)</f>
        <v>#N/A</v>
      </c>
      <c r="Q451" s="11" t="e">
        <f t="shared" si="26"/>
        <v>#N/A</v>
      </c>
    </row>
    <row r="452" spans="1:17" x14ac:dyDescent="0.15">
      <c r="A452" s="11">
        <f>'②生体試料 サンプルシート'!A432</f>
        <v>0</v>
      </c>
      <c r="C452" s="11">
        <f>IF('②生体試料 サンプルシート'!F432="〇", 1,0)</f>
        <v>0</v>
      </c>
      <c r="D452" s="11">
        <f>IF('②生体試料 サンプルシート'!G432="〇", 1,0)</f>
        <v>0</v>
      </c>
      <c r="E452" s="11">
        <f>IF('②生体試料 サンプルシート'!H432="〇", 1,0)</f>
        <v>0</v>
      </c>
      <c r="F452" s="11">
        <f>IF('②生体試料 サンプルシート'!I432="〇", 1,0)</f>
        <v>0</v>
      </c>
      <c r="G452" s="11">
        <f>IF('②生体試料 サンプルシート'!J432="〇", 1,0)</f>
        <v>0</v>
      </c>
      <c r="H452" s="11">
        <f>IF('②生体試料 サンプルシート'!K432="〇", 1,0)</f>
        <v>0</v>
      </c>
      <c r="I452" s="11">
        <f>IF('②生体試料 サンプルシート'!L432="〇", 1,0)</f>
        <v>0</v>
      </c>
      <c r="J452" s="11">
        <f>IF('②生体試料 サンプルシート'!M432="〇", 1,0)</f>
        <v>0</v>
      </c>
      <c r="K452" s="11">
        <f>IF('②生体試料 サンプルシート'!N432="〇", 1,0)</f>
        <v>0</v>
      </c>
      <c r="M452" s="11">
        <f t="shared" si="24"/>
        <v>0</v>
      </c>
      <c r="N452" s="11">
        <f t="shared" si="25"/>
        <v>0</v>
      </c>
      <c r="O452" s="11" t="e">
        <f>VLOOKUP('②生体試料 サンプルシート'!E432,$S$32:$T$40,2,FALSE)</f>
        <v>#N/A</v>
      </c>
      <c r="Q452" s="11" t="e">
        <f t="shared" si="26"/>
        <v>#N/A</v>
      </c>
    </row>
    <row r="453" spans="1:17" x14ac:dyDescent="0.15">
      <c r="A453" s="11">
        <f>'②生体試料 サンプルシート'!A433</f>
        <v>0</v>
      </c>
      <c r="C453" s="11">
        <f>IF('②生体試料 サンプルシート'!F433="〇", 1,0)</f>
        <v>0</v>
      </c>
      <c r="D453" s="11">
        <f>IF('②生体試料 サンプルシート'!G433="〇", 1,0)</f>
        <v>0</v>
      </c>
      <c r="E453" s="11">
        <f>IF('②生体試料 サンプルシート'!H433="〇", 1,0)</f>
        <v>0</v>
      </c>
      <c r="F453" s="11">
        <f>IF('②生体試料 サンプルシート'!I433="〇", 1,0)</f>
        <v>0</v>
      </c>
      <c r="G453" s="11">
        <f>IF('②生体試料 サンプルシート'!J433="〇", 1,0)</f>
        <v>0</v>
      </c>
      <c r="H453" s="11">
        <f>IF('②生体試料 サンプルシート'!K433="〇", 1,0)</f>
        <v>0</v>
      </c>
      <c r="I453" s="11">
        <f>IF('②生体試料 サンプルシート'!L433="〇", 1,0)</f>
        <v>0</v>
      </c>
      <c r="J453" s="11">
        <f>IF('②生体試料 サンプルシート'!M433="〇", 1,0)</f>
        <v>0</v>
      </c>
      <c r="K453" s="11">
        <f>IF('②生体試料 サンプルシート'!N433="〇", 1,0)</f>
        <v>0</v>
      </c>
      <c r="M453" s="11">
        <f t="shared" si="24"/>
        <v>0</v>
      </c>
      <c r="N453" s="11">
        <f t="shared" si="25"/>
        <v>0</v>
      </c>
      <c r="O453" s="11" t="e">
        <f>VLOOKUP('②生体試料 サンプルシート'!E433,$S$32:$T$40,2,FALSE)</f>
        <v>#N/A</v>
      </c>
      <c r="Q453" s="11" t="e">
        <f t="shared" si="26"/>
        <v>#N/A</v>
      </c>
    </row>
    <row r="454" spans="1:17" x14ac:dyDescent="0.15">
      <c r="A454" s="11">
        <f>'②生体試料 サンプルシート'!A434</f>
        <v>0</v>
      </c>
      <c r="C454" s="11">
        <f>IF('②生体試料 サンプルシート'!F434="〇", 1,0)</f>
        <v>0</v>
      </c>
      <c r="D454" s="11">
        <f>IF('②生体試料 サンプルシート'!G434="〇", 1,0)</f>
        <v>0</v>
      </c>
      <c r="E454" s="11">
        <f>IF('②生体試料 サンプルシート'!H434="〇", 1,0)</f>
        <v>0</v>
      </c>
      <c r="F454" s="11">
        <f>IF('②生体試料 サンプルシート'!I434="〇", 1,0)</f>
        <v>0</v>
      </c>
      <c r="G454" s="11">
        <f>IF('②生体試料 サンプルシート'!J434="〇", 1,0)</f>
        <v>0</v>
      </c>
      <c r="H454" s="11">
        <f>IF('②生体試料 サンプルシート'!K434="〇", 1,0)</f>
        <v>0</v>
      </c>
      <c r="I454" s="11">
        <f>IF('②生体試料 サンプルシート'!L434="〇", 1,0)</f>
        <v>0</v>
      </c>
      <c r="J454" s="11">
        <f>IF('②生体試料 サンプルシート'!M434="〇", 1,0)</f>
        <v>0</v>
      </c>
      <c r="K454" s="11">
        <f>IF('②生体試料 サンプルシート'!N434="〇", 1,0)</f>
        <v>0</v>
      </c>
      <c r="M454" s="11">
        <f t="shared" si="24"/>
        <v>0</v>
      </c>
      <c r="N454" s="11">
        <f t="shared" si="25"/>
        <v>0</v>
      </c>
      <c r="O454" s="11" t="e">
        <f>VLOOKUP('②生体試料 サンプルシート'!E434,$S$32:$T$40,2,FALSE)</f>
        <v>#N/A</v>
      </c>
      <c r="Q454" s="11" t="e">
        <f t="shared" si="26"/>
        <v>#N/A</v>
      </c>
    </row>
    <row r="455" spans="1:17" x14ac:dyDescent="0.15">
      <c r="A455" s="11">
        <f>'②生体試料 サンプルシート'!A435</f>
        <v>0</v>
      </c>
      <c r="C455" s="11">
        <f>IF('②生体試料 サンプルシート'!F435="〇", 1,0)</f>
        <v>0</v>
      </c>
      <c r="D455" s="11">
        <f>IF('②生体試料 サンプルシート'!G435="〇", 1,0)</f>
        <v>0</v>
      </c>
      <c r="E455" s="11">
        <f>IF('②生体試料 サンプルシート'!H435="〇", 1,0)</f>
        <v>0</v>
      </c>
      <c r="F455" s="11">
        <f>IF('②生体試料 サンプルシート'!I435="〇", 1,0)</f>
        <v>0</v>
      </c>
      <c r="G455" s="11">
        <f>IF('②生体試料 サンプルシート'!J435="〇", 1,0)</f>
        <v>0</v>
      </c>
      <c r="H455" s="11">
        <f>IF('②生体試料 サンプルシート'!K435="〇", 1,0)</f>
        <v>0</v>
      </c>
      <c r="I455" s="11">
        <f>IF('②生体試料 サンプルシート'!L435="〇", 1,0)</f>
        <v>0</v>
      </c>
      <c r="J455" s="11">
        <f>IF('②生体試料 サンプルシート'!M435="〇", 1,0)</f>
        <v>0</v>
      </c>
      <c r="K455" s="11">
        <f>IF('②生体試料 サンプルシート'!N435="〇", 1,0)</f>
        <v>0</v>
      </c>
      <c r="M455" s="11">
        <f t="shared" si="24"/>
        <v>0</v>
      </c>
      <c r="N455" s="11">
        <f t="shared" si="25"/>
        <v>0</v>
      </c>
      <c r="O455" s="11" t="e">
        <f>VLOOKUP('②生体試料 サンプルシート'!E435,$S$32:$T$40,2,FALSE)</f>
        <v>#N/A</v>
      </c>
      <c r="Q455" s="11" t="e">
        <f t="shared" si="26"/>
        <v>#N/A</v>
      </c>
    </row>
    <row r="456" spans="1:17" x14ac:dyDescent="0.15">
      <c r="A456" s="11">
        <f>'②生体試料 サンプルシート'!A436</f>
        <v>0</v>
      </c>
      <c r="C456" s="11">
        <f>IF('②生体試料 サンプルシート'!F436="〇", 1,0)</f>
        <v>0</v>
      </c>
      <c r="D456" s="11">
        <f>IF('②生体試料 サンプルシート'!G436="〇", 1,0)</f>
        <v>0</v>
      </c>
      <c r="E456" s="11">
        <f>IF('②生体試料 サンプルシート'!H436="〇", 1,0)</f>
        <v>0</v>
      </c>
      <c r="F456" s="11">
        <f>IF('②生体試料 サンプルシート'!I436="〇", 1,0)</f>
        <v>0</v>
      </c>
      <c r="G456" s="11">
        <f>IF('②生体試料 サンプルシート'!J436="〇", 1,0)</f>
        <v>0</v>
      </c>
      <c r="H456" s="11">
        <f>IF('②生体試料 サンプルシート'!K436="〇", 1,0)</f>
        <v>0</v>
      </c>
      <c r="I456" s="11">
        <f>IF('②生体試料 サンプルシート'!L436="〇", 1,0)</f>
        <v>0</v>
      </c>
      <c r="J456" s="11">
        <f>IF('②生体試料 サンプルシート'!M436="〇", 1,0)</f>
        <v>0</v>
      </c>
      <c r="K456" s="11">
        <f>IF('②生体試料 サンプルシート'!N436="〇", 1,0)</f>
        <v>0</v>
      </c>
      <c r="M456" s="11">
        <f t="shared" si="24"/>
        <v>0</v>
      </c>
      <c r="N456" s="11">
        <f t="shared" si="25"/>
        <v>0</v>
      </c>
      <c r="O456" s="11" t="e">
        <f>VLOOKUP('②生体試料 サンプルシート'!E436,$S$32:$T$40,2,FALSE)</f>
        <v>#N/A</v>
      </c>
      <c r="Q456" s="11" t="e">
        <f t="shared" si="26"/>
        <v>#N/A</v>
      </c>
    </row>
    <row r="457" spans="1:17" x14ac:dyDescent="0.15">
      <c r="A457" s="11">
        <f>'②生体試料 サンプルシート'!A437</f>
        <v>0</v>
      </c>
      <c r="C457" s="11">
        <f>IF('②生体試料 サンプルシート'!F437="〇", 1,0)</f>
        <v>0</v>
      </c>
      <c r="D457" s="11">
        <f>IF('②生体試料 サンプルシート'!G437="〇", 1,0)</f>
        <v>0</v>
      </c>
      <c r="E457" s="11">
        <f>IF('②生体試料 サンプルシート'!H437="〇", 1,0)</f>
        <v>0</v>
      </c>
      <c r="F457" s="11">
        <f>IF('②生体試料 サンプルシート'!I437="〇", 1,0)</f>
        <v>0</v>
      </c>
      <c r="G457" s="11">
        <f>IF('②生体試料 サンプルシート'!J437="〇", 1,0)</f>
        <v>0</v>
      </c>
      <c r="H457" s="11">
        <f>IF('②生体試料 サンプルシート'!K437="〇", 1,0)</f>
        <v>0</v>
      </c>
      <c r="I457" s="11">
        <f>IF('②生体試料 サンプルシート'!L437="〇", 1,0)</f>
        <v>0</v>
      </c>
      <c r="J457" s="11">
        <f>IF('②生体試料 サンプルシート'!M437="〇", 1,0)</f>
        <v>0</v>
      </c>
      <c r="K457" s="11">
        <f>IF('②生体試料 サンプルシート'!N437="〇", 1,0)</f>
        <v>0</v>
      </c>
      <c r="M457" s="11">
        <f t="shared" si="24"/>
        <v>0</v>
      </c>
      <c r="N457" s="11">
        <f t="shared" si="25"/>
        <v>0</v>
      </c>
      <c r="O457" s="11" t="e">
        <f>VLOOKUP('②生体試料 サンプルシート'!E437,$S$32:$T$40,2,FALSE)</f>
        <v>#N/A</v>
      </c>
      <c r="Q457" s="11" t="e">
        <f t="shared" si="26"/>
        <v>#N/A</v>
      </c>
    </row>
    <row r="458" spans="1:17" x14ac:dyDescent="0.15">
      <c r="A458" s="11">
        <f>'②生体試料 サンプルシート'!A438</f>
        <v>0</v>
      </c>
      <c r="C458" s="11">
        <f>IF('②生体試料 サンプルシート'!F438="〇", 1,0)</f>
        <v>0</v>
      </c>
      <c r="D458" s="11">
        <f>IF('②生体試料 サンプルシート'!G438="〇", 1,0)</f>
        <v>0</v>
      </c>
      <c r="E458" s="11">
        <f>IF('②生体試料 サンプルシート'!H438="〇", 1,0)</f>
        <v>0</v>
      </c>
      <c r="F458" s="11">
        <f>IF('②生体試料 サンプルシート'!I438="〇", 1,0)</f>
        <v>0</v>
      </c>
      <c r="G458" s="11">
        <f>IF('②生体試料 サンプルシート'!J438="〇", 1,0)</f>
        <v>0</v>
      </c>
      <c r="H458" s="11">
        <f>IF('②生体試料 サンプルシート'!K438="〇", 1,0)</f>
        <v>0</v>
      </c>
      <c r="I458" s="11">
        <f>IF('②生体試料 サンプルシート'!L438="〇", 1,0)</f>
        <v>0</v>
      </c>
      <c r="J458" s="11">
        <f>IF('②生体試料 サンプルシート'!M438="〇", 1,0)</f>
        <v>0</v>
      </c>
      <c r="K458" s="11">
        <f>IF('②生体試料 サンプルシート'!N438="〇", 1,0)</f>
        <v>0</v>
      </c>
      <c r="M458" s="11">
        <f t="shared" si="24"/>
        <v>0</v>
      </c>
      <c r="N458" s="11">
        <f t="shared" si="25"/>
        <v>0</v>
      </c>
      <c r="O458" s="11" t="e">
        <f>VLOOKUP('②生体試料 サンプルシート'!E438,$S$32:$T$40,2,FALSE)</f>
        <v>#N/A</v>
      </c>
      <c r="Q458" s="11" t="e">
        <f t="shared" si="26"/>
        <v>#N/A</v>
      </c>
    </row>
    <row r="459" spans="1:17" x14ac:dyDescent="0.15">
      <c r="A459" s="11">
        <f>'②生体試料 サンプルシート'!A439</f>
        <v>0</v>
      </c>
      <c r="C459" s="11">
        <f>IF('②生体試料 サンプルシート'!F439="〇", 1,0)</f>
        <v>0</v>
      </c>
      <c r="D459" s="11">
        <f>IF('②生体試料 サンプルシート'!G439="〇", 1,0)</f>
        <v>0</v>
      </c>
      <c r="E459" s="11">
        <f>IF('②生体試料 サンプルシート'!H439="〇", 1,0)</f>
        <v>0</v>
      </c>
      <c r="F459" s="11">
        <f>IF('②生体試料 サンプルシート'!I439="〇", 1,0)</f>
        <v>0</v>
      </c>
      <c r="G459" s="11">
        <f>IF('②生体試料 サンプルシート'!J439="〇", 1,0)</f>
        <v>0</v>
      </c>
      <c r="H459" s="11">
        <f>IF('②生体試料 サンプルシート'!K439="〇", 1,0)</f>
        <v>0</v>
      </c>
      <c r="I459" s="11">
        <f>IF('②生体試料 サンプルシート'!L439="〇", 1,0)</f>
        <v>0</v>
      </c>
      <c r="J459" s="11">
        <f>IF('②生体試料 サンプルシート'!M439="〇", 1,0)</f>
        <v>0</v>
      </c>
      <c r="K459" s="11">
        <f>IF('②生体試料 サンプルシート'!N439="〇", 1,0)</f>
        <v>0</v>
      </c>
      <c r="M459" s="11">
        <f t="shared" si="24"/>
        <v>0</v>
      </c>
      <c r="N459" s="11">
        <f t="shared" si="25"/>
        <v>0</v>
      </c>
      <c r="O459" s="11" t="e">
        <f>VLOOKUP('②生体試料 サンプルシート'!E439,$S$32:$T$40,2,FALSE)</f>
        <v>#N/A</v>
      </c>
      <c r="Q459" s="11" t="e">
        <f t="shared" si="26"/>
        <v>#N/A</v>
      </c>
    </row>
    <row r="460" spans="1:17" x14ac:dyDescent="0.15">
      <c r="A460" s="11">
        <f>'②生体試料 サンプルシート'!A440</f>
        <v>0</v>
      </c>
      <c r="C460" s="11">
        <f>IF('②生体試料 サンプルシート'!F440="〇", 1,0)</f>
        <v>0</v>
      </c>
      <c r="D460" s="11">
        <f>IF('②生体試料 サンプルシート'!G440="〇", 1,0)</f>
        <v>0</v>
      </c>
      <c r="E460" s="11">
        <f>IF('②生体試料 サンプルシート'!H440="〇", 1,0)</f>
        <v>0</v>
      </c>
      <c r="F460" s="11">
        <f>IF('②生体試料 サンプルシート'!I440="〇", 1,0)</f>
        <v>0</v>
      </c>
      <c r="G460" s="11">
        <f>IF('②生体試料 サンプルシート'!J440="〇", 1,0)</f>
        <v>0</v>
      </c>
      <c r="H460" s="11">
        <f>IF('②生体試料 サンプルシート'!K440="〇", 1,0)</f>
        <v>0</v>
      </c>
      <c r="I460" s="11">
        <f>IF('②生体試料 サンプルシート'!L440="〇", 1,0)</f>
        <v>0</v>
      </c>
      <c r="J460" s="11">
        <f>IF('②生体試料 サンプルシート'!M440="〇", 1,0)</f>
        <v>0</v>
      </c>
      <c r="K460" s="11">
        <f>IF('②生体試料 サンプルシート'!N440="〇", 1,0)</f>
        <v>0</v>
      </c>
      <c r="M460" s="11">
        <f t="shared" si="24"/>
        <v>0</v>
      </c>
      <c r="N460" s="11">
        <f t="shared" si="25"/>
        <v>0</v>
      </c>
      <c r="O460" s="11" t="e">
        <f>VLOOKUP('②生体試料 サンプルシート'!E440,$S$32:$T$40,2,FALSE)</f>
        <v>#N/A</v>
      </c>
      <c r="Q460" s="11" t="e">
        <f t="shared" si="26"/>
        <v>#N/A</v>
      </c>
    </row>
    <row r="461" spans="1:17" x14ac:dyDescent="0.15">
      <c r="A461" s="11">
        <f>'②生体試料 サンプルシート'!A441</f>
        <v>0</v>
      </c>
      <c r="C461" s="11">
        <f>IF('②生体試料 サンプルシート'!F441="〇", 1,0)</f>
        <v>0</v>
      </c>
      <c r="D461" s="11">
        <f>IF('②生体試料 サンプルシート'!G441="〇", 1,0)</f>
        <v>0</v>
      </c>
      <c r="E461" s="11">
        <f>IF('②生体試料 サンプルシート'!H441="〇", 1,0)</f>
        <v>0</v>
      </c>
      <c r="F461" s="11">
        <f>IF('②生体試料 サンプルシート'!I441="〇", 1,0)</f>
        <v>0</v>
      </c>
      <c r="G461" s="11">
        <f>IF('②生体試料 サンプルシート'!J441="〇", 1,0)</f>
        <v>0</v>
      </c>
      <c r="H461" s="11">
        <f>IF('②生体試料 サンプルシート'!K441="〇", 1,0)</f>
        <v>0</v>
      </c>
      <c r="I461" s="11">
        <f>IF('②生体試料 サンプルシート'!L441="〇", 1,0)</f>
        <v>0</v>
      </c>
      <c r="J461" s="11">
        <f>IF('②生体試料 サンプルシート'!M441="〇", 1,0)</f>
        <v>0</v>
      </c>
      <c r="K461" s="11">
        <f>IF('②生体試料 サンプルシート'!N441="〇", 1,0)</f>
        <v>0</v>
      </c>
      <c r="M461" s="11">
        <f t="shared" si="24"/>
        <v>0</v>
      </c>
      <c r="N461" s="11">
        <f t="shared" si="25"/>
        <v>0</v>
      </c>
      <c r="O461" s="11" t="e">
        <f>VLOOKUP('②生体試料 サンプルシート'!E441,$S$32:$T$40,2,FALSE)</f>
        <v>#N/A</v>
      </c>
      <c r="Q461" s="11" t="e">
        <f t="shared" si="26"/>
        <v>#N/A</v>
      </c>
    </row>
    <row r="462" spans="1:17" x14ac:dyDescent="0.15">
      <c r="A462" s="11">
        <f>'②生体試料 サンプルシート'!A442</f>
        <v>0</v>
      </c>
      <c r="C462" s="11">
        <f>IF('②生体試料 サンプルシート'!F442="〇", 1,0)</f>
        <v>0</v>
      </c>
      <c r="D462" s="11">
        <f>IF('②生体試料 サンプルシート'!G442="〇", 1,0)</f>
        <v>0</v>
      </c>
      <c r="E462" s="11">
        <f>IF('②生体試料 サンプルシート'!H442="〇", 1,0)</f>
        <v>0</v>
      </c>
      <c r="F462" s="11">
        <f>IF('②生体試料 サンプルシート'!I442="〇", 1,0)</f>
        <v>0</v>
      </c>
      <c r="G462" s="11">
        <f>IF('②生体試料 サンプルシート'!J442="〇", 1,0)</f>
        <v>0</v>
      </c>
      <c r="H462" s="11">
        <f>IF('②生体試料 サンプルシート'!K442="〇", 1,0)</f>
        <v>0</v>
      </c>
      <c r="I462" s="11">
        <f>IF('②生体試料 サンプルシート'!L442="〇", 1,0)</f>
        <v>0</v>
      </c>
      <c r="J462" s="11">
        <f>IF('②生体試料 サンプルシート'!M442="〇", 1,0)</f>
        <v>0</v>
      </c>
      <c r="K462" s="11">
        <f>IF('②生体試料 サンプルシート'!N442="〇", 1,0)</f>
        <v>0</v>
      </c>
      <c r="M462" s="11">
        <f t="shared" si="24"/>
        <v>0</v>
      </c>
      <c r="N462" s="11">
        <f t="shared" si="25"/>
        <v>0</v>
      </c>
      <c r="O462" s="11" t="e">
        <f>VLOOKUP('②生体試料 サンプルシート'!E442,$S$32:$T$40,2,FALSE)</f>
        <v>#N/A</v>
      </c>
      <c r="Q462" s="11" t="e">
        <f t="shared" si="26"/>
        <v>#N/A</v>
      </c>
    </row>
    <row r="463" spans="1:17" x14ac:dyDescent="0.15">
      <c r="A463" s="11">
        <f>'②生体試料 サンプルシート'!A443</f>
        <v>0</v>
      </c>
      <c r="C463" s="11">
        <f>IF('②生体試料 サンプルシート'!F443="〇", 1,0)</f>
        <v>0</v>
      </c>
      <c r="D463" s="11">
        <f>IF('②生体試料 サンプルシート'!G443="〇", 1,0)</f>
        <v>0</v>
      </c>
      <c r="E463" s="11">
        <f>IF('②生体試料 サンプルシート'!H443="〇", 1,0)</f>
        <v>0</v>
      </c>
      <c r="F463" s="11">
        <f>IF('②生体試料 サンプルシート'!I443="〇", 1,0)</f>
        <v>0</v>
      </c>
      <c r="G463" s="11">
        <f>IF('②生体試料 サンプルシート'!J443="〇", 1,0)</f>
        <v>0</v>
      </c>
      <c r="H463" s="11">
        <f>IF('②生体試料 サンプルシート'!K443="〇", 1,0)</f>
        <v>0</v>
      </c>
      <c r="I463" s="11">
        <f>IF('②生体試料 サンプルシート'!L443="〇", 1,0)</f>
        <v>0</v>
      </c>
      <c r="J463" s="11">
        <f>IF('②生体試料 サンプルシート'!M443="〇", 1,0)</f>
        <v>0</v>
      </c>
      <c r="K463" s="11">
        <f>IF('②生体試料 サンプルシート'!N443="〇", 1,0)</f>
        <v>0</v>
      </c>
      <c r="M463" s="11">
        <f t="shared" si="24"/>
        <v>0</v>
      </c>
      <c r="N463" s="11">
        <f t="shared" si="25"/>
        <v>0</v>
      </c>
      <c r="O463" s="11" t="e">
        <f>VLOOKUP('②生体試料 サンプルシート'!E443,$S$32:$T$40,2,FALSE)</f>
        <v>#N/A</v>
      </c>
      <c r="Q463" s="11" t="e">
        <f t="shared" si="26"/>
        <v>#N/A</v>
      </c>
    </row>
    <row r="464" spans="1:17" x14ac:dyDescent="0.15">
      <c r="A464" s="11">
        <f>'②生体試料 サンプルシート'!A444</f>
        <v>0</v>
      </c>
      <c r="C464" s="11">
        <f>IF('②生体試料 サンプルシート'!F444="〇", 1,0)</f>
        <v>0</v>
      </c>
      <c r="D464" s="11">
        <f>IF('②生体試料 サンプルシート'!G444="〇", 1,0)</f>
        <v>0</v>
      </c>
      <c r="E464" s="11">
        <f>IF('②生体試料 サンプルシート'!H444="〇", 1,0)</f>
        <v>0</v>
      </c>
      <c r="F464" s="11">
        <f>IF('②生体試料 サンプルシート'!I444="〇", 1,0)</f>
        <v>0</v>
      </c>
      <c r="G464" s="11">
        <f>IF('②生体試料 サンプルシート'!J444="〇", 1,0)</f>
        <v>0</v>
      </c>
      <c r="H464" s="11">
        <f>IF('②生体試料 サンプルシート'!K444="〇", 1,0)</f>
        <v>0</v>
      </c>
      <c r="I464" s="11">
        <f>IF('②生体試料 サンプルシート'!L444="〇", 1,0)</f>
        <v>0</v>
      </c>
      <c r="J464" s="11">
        <f>IF('②生体試料 サンプルシート'!M444="〇", 1,0)</f>
        <v>0</v>
      </c>
      <c r="K464" s="11">
        <f>IF('②生体試料 サンプルシート'!N444="〇", 1,0)</f>
        <v>0</v>
      </c>
      <c r="M464" s="11">
        <f t="shared" si="24"/>
        <v>0</v>
      </c>
      <c r="N464" s="11">
        <f t="shared" si="25"/>
        <v>0</v>
      </c>
      <c r="O464" s="11" t="e">
        <f>VLOOKUP('②生体試料 サンプルシート'!E444,$S$32:$T$40,2,FALSE)</f>
        <v>#N/A</v>
      </c>
      <c r="Q464" s="11" t="e">
        <f t="shared" si="26"/>
        <v>#N/A</v>
      </c>
    </row>
    <row r="465" spans="1:17" x14ac:dyDescent="0.15">
      <c r="A465" s="11">
        <f>'②生体試料 サンプルシート'!A445</f>
        <v>0</v>
      </c>
      <c r="C465" s="11">
        <f>IF('②生体試料 サンプルシート'!F445="〇", 1,0)</f>
        <v>0</v>
      </c>
      <c r="D465" s="11">
        <f>IF('②生体試料 サンプルシート'!G445="〇", 1,0)</f>
        <v>0</v>
      </c>
      <c r="E465" s="11">
        <f>IF('②生体試料 サンプルシート'!H445="〇", 1,0)</f>
        <v>0</v>
      </c>
      <c r="F465" s="11">
        <f>IF('②生体試料 サンプルシート'!I445="〇", 1,0)</f>
        <v>0</v>
      </c>
      <c r="G465" s="11">
        <f>IF('②生体試料 サンプルシート'!J445="〇", 1,0)</f>
        <v>0</v>
      </c>
      <c r="H465" s="11">
        <f>IF('②生体試料 サンプルシート'!K445="〇", 1,0)</f>
        <v>0</v>
      </c>
      <c r="I465" s="11">
        <f>IF('②生体試料 サンプルシート'!L445="〇", 1,0)</f>
        <v>0</v>
      </c>
      <c r="J465" s="11">
        <f>IF('②生体試料 サンプルシート'!M445="〇", 1,0)</f>
        <v>0</v>
      </c>
      <c r="K465" s="11">
        <f>IF('②生体試料 サンプルシート'!N445="〇", 1,0)</f>
        <v>0</v>
      </c>
      <c r="M465" s="11">
        <f t="shared" si="24"/>
        <v>0</v>
      </c>
      <c r="N465" s="11">
        <f t="shared" si="25"/>
        <v>0</v>
      </c>
      <c r="O465" s="11" t="e">
        <f>VLOOKUP('②生体試料 サンプルシート'!E445,$S$32:$T$40,2,FALSE)</f>
        <v>#N/A</v>
      </c>
      <c r="Q465" s="11" t="e">
        <f t="shared" si="26"/>
        <v>#N/A</v>
      </c>
    </row>
    <row r="466" spans="1:17" x14ac:dyDescent="0.15">
      <c r="A466" s="11">
        <f>'②生体試料 サンプルシート'!A446</f>
        <v>0</v>
      </c>
      <c r="C466" s="11">
        <f>IF('②生体試料 サンプルシート'!F446="〇", 1,0)</f>
        <v>0</v>
      </c>
      <c r="D466" s="11">
        <f>IF('②生体試料 サンプルシート'!G446="〇", 1,0)</f>
        <v>0</v>
      </c>
      <c r="E466" s="11">
        <f>IF('②生体試料 サンプルシート'!H446="〇", 1,0)</f>
        <v>0</v>
      </c>
      <c r="F466" s="11">
        <f>IF('②生体試料 サンプルシート'!I446="〇", 1,0)</f>
        <v>0</v>
      </c>
      <c r="G466" s="11">
        <f>IF('②生体試料 サンプルシート'!J446="〇", 1,0)</f>
        <v>0</v>
      </c>
      <c r="H466" s="11">
        <f>IF('②生体試料 サンプルシート'!K446="〇", 1,0)</f>
        <v>0</v>
      </c>
      <c r="I466" s="11">
        <f>IF('②生体試料 サンプルシート'!L446="〇", 1,0)</f>
        <v>0</v>
      </c>
      <c r="J466" s="11">
        <f>IF('②生体試料 サンプルシート'!M446="〇", 1,0)</f>
        <v>0</v>
      </c>
      <c r="K466" s="11">
        <f>IF('②生体試料 サンプルシート'!N446="〇", 1,0)</f>
        <v>0</v>
      </c>
      <c r="M466" s="11">
        <f t="shared" si="24"/>
        <v>0</v>
      </c>
      <c r="N466" s="11">
        <f t="shared" si="25"/>
        <v>0</v>
      </c>
      <c r="O466" s="11" t="e">
        <f>VLOOKUP('②生体試料 サンプルシート'!E446,$S$32:$T$40,2,FALSE)</f>
        <v>#N/A</v>
      </c>
      <c r="Q466" s="11" t="e">
        <f t="shared" si="26"/>
        <v>#N/A</v>
      </c>
    </row>
    <row r="467" spans="1:17" x14ac:dyDescent="0.15">
      <c r="A467" s="11">
        <f>'②生体試料 サンプルシート'!A447</f>
        <v>0</v>
      </c>
      <c r="C467" s="11">
        <f>IF('②生体試料 サンプルシート'!F447="〇", 1,0)</f>
        <v>0</v>
      </c>
      <c r="D467" s="11">
        <f>IF('②生体試料 サンプルシート'!G447="〇", 1,0)</f>
        <v>0</v>
      </c>
      <c r="E467" s="11">
        <f>IF('②生体試料 サンプルシート'!H447="〇", 1,0)</f>
        <v>0</v>
      </c>
      <c r="F467" s="11">
        <f>IF('②生体試料 サンプルシート'!I447="〇", 1,0)</f>
        <v>0</v>
      </c>
      <c r="G467" s="11">
        <f>IF('②生体試料 サンプルシート'!J447="〇", 1,0)</f>
        <v>0</v>
      </c>
      <c r="H467" s="11">
        <f>IF('②生体試料 サンプルシート'!K447="〇", 1,0)</f>
        <v>0</v>
      </c>
      <c r="I467" s="11">
        <f>IF('②生体試料 サンプルシート'!L447="〇", 1,0)</f>
        <v>0</v>
      </c>
      <c r="J467" s="11">
        <f>IF('②生体試料 サンプルシート'!M447="〇", 1,0)</f>
        <v>0</v>
      </c>
      <c r="K467" s="11">
        <f>IF('②生体試料 サンプルシート'!N447="〇", 1,0)</f>
        <v>0</v>
      </c>
      <c r="M467" s="11">
        <f t="shared" si="24"/>
        <v>0</v>
      </c>
      <c r="N467" s="11">
        <f t="shared" si="25"/>
        <v>0</v>
      </c>
      <c r="O467" s="11" t="e">
        <f>VLOOKUP('②生体試料 サンプルシート'!E447,$S$32:$T$40,2,FALSE)</f>
        <v>#N/A</v>
      </c>
      <c r="Q467" s="11" t="e">
        <f t="shared" si="26"/>
        <v>#N/A</v>
      </c>
    </row>
    <row r="468" spans="1:17" x14ac:dyDescent="0.15">
      <c r="A468" s="11">
        <f>'②生体試料 サンプルシート'!A448</f>
        <v>0</v>
      </c>
      <c r="C468" s="11">
        <f>IF('②生体試料 サンプルシート'!F448="〇", 1,0)</f>
        <v>0</v>
      </c>
      <c r="D468" s="11">
        <f>IF('②生体試料 サンプルシート'!G448="〇", 1,0)</f>
        <v>0</v>
      </c>
      <c r="E468" s="11">
        <f>IF('②生体試料 サンプルシート'!H448="〇", 1,0)</f>
        <v>0</v>
      </c>
      <c r="F468" s="11">
        <f>IF('②生体試料 サンプルシート'!I448="〇", 1,0)</f>
        <v>0</v>
      </c>
      <c r="G468" s="11">
        <f>IF('②生体試料 サンプルシート'!J448="〇", 1,0)</f>
        <v>0</v>
      </c>
      <c r="H468" s="11">
        <f>IF('②生体試料 サンプルシート'!K448="〇", 1,0)</f>
        <v>0</v>
      </c>
      <c r="I468" s="11">
        <f>IF('②生体試料 サンプルシート'!L448="〇", 1,0)</f>
        <v>0</v>
      </c>
      <c r="J468" s="11">
        <f>IF('②生体試料 サンプルシート'!M448="〇", 1,0)</f>
        <v>0</v>
      </c>
      <c r="K468" s="11">
        <f>IF('②生体試料 サンプルシート'!N448="〇", 1,0)</f>
        <v>0</v>
      </c>
      <c r="M468" s="11">
        <f t="shared" si="24"/>
        <v>0</v>
      </c>
      <c r="N468" s="11">
        <f t="shared" si="25"/>
        <v>0</v>
      </c>
      <c r="O468" s="11" t="e">
        <f>VLOOKUP('②生体試料 サンプルシート'!E448,$S$32:$T$40,2,FALSE)</f>
        <v>#N/A</v>
      </c>
      <c r="Q468" s="11" t="e">
        <f t="shared" si="26"/>
        <v>#N/A</v>
      </c>
    </row>
    <row r="469" spans="1:17" x14ac:dyDescent="0.15">
      <c r="A469" s="11">
        <f>'②生体試料 サンプルシート'!A449</f>
        <v>0</v>
      </c>
      <c r="C469" s="11">
        <f>IF('②生体試料 サンプルシート'!F449="〇", 1,0)</f>
        <v>0</v>
      </c>
      <c r="D469" s="11">
        <f>IF('②生体試料 サンプルシート'!G449="〇", 1,0)</f>
        <v>0</v>
      </c>
      <c r="E469" s="11">
        <f>IF('②生体試料 サンプルシート'!H449="〇", 1,0)</f>
        <v>0</v>
      </c>
      <c r="F469" s="11">
        <f>IF('②生体試料 サンプルシート'!I449="〇", 1,0)</f>
        <v>0</v>
      </c>
      <c r="G469" s="11">
        <f>IF('②生体試料 サンプルシート'!J449="〇", 1,0)</f>
        <v>0</v>
      </c>
      <c r="H469" s="11">
        <f>IF('②生体試料 サンプルシート'!K449="〇", 1,0)</f>
        <v>0</v>
      </c>
      <c r="I469" s="11">
        <f>IF('②生体試料 サンプルシート'!L449="〇", 1,0)</f>
        <v>0</v>
      </c>
      <c r="J469" s="11">
        <f>IF('②生体試料 サンプルシート'!M449="〇", 1,0)</f>
        <v>0</v>
      </c>
      <c r="K469" s="11">
        <f>IF('②生体試料 サンプルシート'!N449="〇", 1,0)</f>
        <v>0</v>
      </c>
      <c r="M469" s="11">
        <f t="shared" si="24"/>
        <v>0</v>
      </c>
      <c r="N469" s="11">
        <f t="shared" si="25"/>
        <v>0</v>
      </c>
      <c r="O469" s="11" t="e">
        <f>VLOOKUP('②生体試料 サンプルシート'!E449,$S$32:$T$40,2,FALSE)</f>
        <v>#N/A</v>
      </c>
      <c r="Q469" s="11" t="e">
        <f t="shared" si="26"/>
        <v>#N/A</v>
      </c>
    </row>
    <row r="470" spans="1:17" x14ac:dyDescent="0.15">
      <c r="A470" s="11">
        <f>'②生体試料 サンプルシート'!A450</f>
        <v>0</v>
      </c>
      <c r="C470" s="11">
        <f>IF('②生体試料 サンプルシート'!F450="〇", 1,0)</f>
        <v>0</v>
      </c>
      <c r="D470" s="11">
        <f>IF('②生体試料 サンプルシート'!G450="〇", 1,0)</f>
        <v>0</v>
      </c>
      <c r="E470" s="11">
        <f>IF('②生体試料 サンプルシート'!H450="〇", 1,0)</f>
        <v>0</v>
      </c>
      <c r="F470" s="11">
        <f>IF('②生体試料 サンプルシート'!I450="〇", 1,0)</f>
        <v>0</v>
      </c>
      <c r="G470" s="11">
        <f>IF('②生体試料 サンプルシート'!J450="〇", 1,0)</f>
        <v>0</v>
      </c>
      <c r="H470" s="11">
        <f>IF('②生体試料 サンプルシート'!K450="〇", 1,0)</f>
        <v>0</v>
      </c>
      <c r="I470" s="11">
        <f>IF('②生体試料 サンプルシート'!L450="〇", 1,0)</f>
        <v>0</v>
      </c>
      <c r="J470" s="11">
        <f>IF('②生体試料 サンプルシート'!M450="〇", 1,0)</f>
        <v>0</v>
      </c>
      <c r="K470" s="11">
        <f>IF('②生体試料 サンプルシート'!N450="〇", 1,0)</f>
        <v>0</v>
      </c>
      <c r="M470" s="11">
        <f t="shared" si="24"/>
        <v>0</v>
      </c>
      <c r="N470" s="11">
        <f t="shared" si="25"/>
        <v>0</v>
      </c>
      <c r="O470" s="11" t="e">
        <f>VLOOKUP('②生体試料 サンプルシート'!E450,$S$32:$T$40,2,FALSE)</f>
        <v>#N/A</v>
      </c>
      <c r="Q470" s="11" t="e">
        <f t="shared" si="26"/>
        <v>#N/A</v>
      </c>
    </row>
    <row r="471" spans="1:17" x14ac:dyDescent="0.15">
      <c r="A471" s="11">
        <f>'②生体試料 サンプルシート'!A451</f>
        <v>0</v>
      </c>
      <c r="C471" s="11">
        <f>IF('②生体試料 サンプルシート'!F451="〇", 1,0)</f>
        <v>0</v>
      </c>
      <c r="D471" s="11">
        <f>IF('②生体試料 サンプルシート'!G451="〇", 1,0)</f>
        <v>0</v>
      </c>
      <c r="E471" s="11">
        <f>IF('②生体試料 サンプルシート'!H451="〇", 1,0)</f>
        <v>0</v>
      </c>
      <c r="F471" s="11">
        <f>IF('②生体試料 サンプルシート'!I451="〇", 1,0)</f>
        <v>0</v>
      </c>
      <c r="G471" s="11">
        <f>IF('②生体試料 サンプルシート'!J451="〇", 1,0)</f>
        <v>0</v>
      </c>
      <c r="H471" s="11">
        <f>IF('②生体試料 サンプルシート'!K451="〇", 1,0)</f>
        <v>0</v>
      </c>
      <c r="I471" s="11">
        <f>IF('②生体試料 サンプルシート'!L451="〇", 1,0)</f>
        <v>0</v>
      </c>
      <c r="J471" s="11">
        <f>IF('②生体試料 サンプルシート'!M451="〇", 1,0)</f>
        <v>0</v>
      </c>
      <c r="K471" s="11">
        <f>IF('②生体試料 サンプルシート'!N451="〇", 1,0)</f>
        <v>0</v>
      </c>
      <c r="M471" s="11">
        <f t="shared" si="24"/>
        <v>0</v>
      </c>
      <c r="N471" s="11">
        <f t="shared" si="25"/>
        <v>0</v>
      </c>
      <c r="O471" s="11" t="e">
        <f>VLOOKUP('②生体試料 サンプルシート'!E451,$S$32:$T$40,2,FALSE)</f>
        <v>#N/A</v>
      </c>
      <c r="Q471" s="11" t="e">
        <f t="shared" si="26"/>
        <v>#N/A</v>
      </c>
    </row>
    <row r="472" spans="1:17" x14ac:dyDescent="0.15">
      <c r="A472" s="11">
        <f>'②生体試料 サンプルシート'!A452</f>
        <v>0</v>
      </c>
      <c r="C472" s="11">
        <f>IF('②生体試料 サンプルシート'!F452="〇", 1,0)</f>
        <v>0</v>
      </c>
      <c r="D472" s="11">
        <f>IF('②生体試料 サンプルシート'!G452="〇", 1,0)</f>
        <v>0</v>
      </c>
      <c r="E472" s="11">
        <f>IF('②生体試料 サンプルシート'!H452="〇", 1,0)</f>
        <v>0</v>
      </c>
      <c r="F472" s="11">
        <f>IF('②生体試料 サンプルシート'!I452="〇", 1,0)</f>
        <v>0</v>
      </c>
      <c r="G472" s="11">
        <f>IF('②生体試料 サンプルシート'!J452="〇", 1,0)</f>
        <v>0</v>
      </c>
      <c r="H472" s="11">
        <f>IF('②生体試料 サンプルシート'!K452="〇", 1,0)</f>
        <v>0</v>
      </c>
      <c r="I472" s="11">
        <f>IF('②生体試料 サンプルシート'!L452="〇", 1,0)</f>
        <v>0</v>
      </c>
      <c r="J472" s="11">
        <f>IF('②生体試料 サンプルシート'!M452="〇", 1,0)</f>
        <v>0</v>
      </c>
      <c r="K472" s="11">
        <f>IF('②生体試料 サンプルシート'!N452="〇", 1,0)</f>
        <v>0</v>
      </c>
      <c r="M472" s="11">
        <f t="shared" si="24"/>
        <v>0</v>
      </c>
      <c r="N472" s="11">
        <f t="shared" si="25"/>
        <v>0</v>
      </c>
      <c r="O472" s="11" t="e">
        <f>VLOOKUP('②生体試料 サンプルシート'!E452,$S$32:$T$40,2,FALSE)</f>
        <v>#N/A</v>
      </c>
      <c r="Q472" s="11" t="e">
        <f t="shared" si="26"/>
        <v>#N/A</v>
      </c>
    </row>
    <row r="473" spans="1:17" x14ac:dyDescent="0.15">
      <c r="A473" s="11">
        <f>'②生体試料 サンプルシート'!A453</f>
        <v>0</v>
      </c>
      <c r="C473" s="11">
        <f>IF('②生体試料 サンプルシート'!F453="〇", 1,0)</f>
        <v>0</v>
      </c>
      <c r="D473" s="11">
        <f>IF('②生体試料 サンプルシート'!G453="〇", 1,0)</f>
        <v>0</v>
      </c>
      <c r="E473" s="11">
        <f>IF('②生体試料 サンプルシート'!H453="〇", 1,0)</f>
        <v>0</v>
      </c>
      <c r="F473" s="11">
        <f>IF('②生体試料 サンプルシート'!I453="〇", 1,0)</f>
        <v>0</v>
      </c>
      <c r="G473" s="11">
        <f>IF('②生体試料 サンプルシート'!J453="〇", 1,0)</f>
        <v>0</v>
      </c>
      <c r="H473" s="11">
        <f>IF('②生体試料 サンプルシート'!K453="〇", 1,0)</f>
        <v>0</v>
      </c>
      <c r="I473" s="11">
        <f>IF('②生体試料 サンプルシート'!L453="〇", 1,0)</f>
        <v>0</v>
      </c>
      <c r="J473" s="11">
        <f>IF('②生体試料 サンプルシート'!M453="〇", 1,0)</f>
        <v>0</v>
      </c>
      <c r="K473" s="11">
        <f>IF('②生体試料 サンプルシート'!N453="〇", 1,0)</f>
        <v>0</v>
      </c>
      <c r="M473" s="11">
        <f t="shared" si="24"/>
        <v>0</v>
      </c>
      <c r="N473" s="11">
        <f t="shared" si="25"/>
        <v>0</v>
      </c>
      <c r="O473" s="11" t="e">
        <f>VLOOKUP('②生体試料 サンプルシート'!E453,$S$32:$T$40,2,FALSE)</f>
        <v>#N/A</v>
      </c>
      <c r="Q473" s="11" t="e">
        <f t="shared" si="26"/>
        <v>#N/A</v>
      </c>
    </row>
    <row r="474" spans="1:17" x14ac:dyDescent="0.15">
      <c r="A474" s="11">
        <f>'②生体試料 サンプルシート'!A454</f>
        <v>0</v>
      </c>
      <c r="C474" s="11">
        <f>IF('②生体試料 サンプルシート'!F454="〇", 1,0)</f>
        <v>0</v>
      </c>
      <c r="D474" s="11">
        <f>IF('②生体試料 サンプルシート'!G454="〇", 1,0)</f>
        <v>0</v>
      </c>
      <c r="E474" s="11">
        <f>IF('②生体試料 サンプルシート'!H454="〇", 1,0)</f>
        <v>0</v>
      </c>
      <c r="F474" s="11">
        <f>IF('②生体試料 サンプルシート'!I454="〇", 1,0)</f>
        <v>0</v>
      </c>
      <c r="G474" s="11">
        <f>IF('②生体試料 サンプルシート'!J454="〇", 1,0)</f>
        <v>0</v>
      </c>
      <c r="H474" s="11">
        <f>IF('②生体試料 サンプルシート'!K454="〇", 1,0)</f>
        <v>0</v>
      </c>
      <c r="I474" s="11">
        <f>IF('②生体試料 サンプルシート'!L454="〇", 1,0)</f>
        <v>0</v>
      </c>
      <c r="J474" s="11">
        <f>IF('②生体試料 サンプルシート'!M454="〇", 1,0)</f>
        <v>0</v>
      </c>
      <c r="K474" s="11">
        <f>IF('②生体試料 サンプルシート'!N454="〇", 1,0)</f>
        <v>0</v>
      </c>
      <c r="M474" s="11">
        <f t="shared" si="24"/>
        <v>0</v>
      </c>
      <c r="N474" s="11">
        <f t="shared" si="25"/>
        <v>0</v>
      </c>
      <c r="O474" s="11" t="e">
        <f>VLOOKUP('②生体試料 サンプルシート'!E454,$S$32:$T$40,2,FALSE)</f>
        <v>#N/A</v>
      </c>
      <c r="Q474" s="11" t="e">
        <f t="shared" si="26"/>
        <v>#N/A</v>
      </c>
    </row>
    <row r="475" spans="1:17" x14ac:dyDescent="0.15">
      <c r="A475" s="11">
        <f>'②生体試料 サンプルシート'!A455</f>
        <v>0</v>
      </c>
      <c r="C475" s="11">
        <f>IF('②生体試料 サンプルシート'!F455="〇", 1,0)</f>
        <v>0</v>
      </c>
      <c r="D475" s="11">
        <f>IF('②生体試料 サンプルシート'!G455="〇", 1,0)</f>
        <v>0</v>
      </c>
      <c r="E475" s="11">
        <f>IF('②生体試料 サンプルシート'!H455="〇", 1,0)</f>
        <v>0</v>
      </c>
      <c r="F475" s="11">
        <f>IF('②生体試料 サンプルシート'!I455="〇", 1,0)</f>
        <v>0</v>
      </c>
      <c r="G475" s="11">
        <f>IF('②生体試料 サンプルシート'!J455="〇", 1,0)</f>
        <v>0</v>
      </c>
      <c r="H475" s="11">
        <f>IF('②生体試料 サンプルシート'!K455="〇", 1,0)</f>
        <v>0</v>
      </c>
      <c r="I475" s="11">
        <f>IF('②生体試料 サンプルシート'!L455="〇", 1,0)</f>
        <v>0</v>
      </c>
      <c r="J475" s="11">
        <f>IF('②生体試料 サンプルシート'!M455="〇", 1,0)</f>
        <v>0</v>
      </c>
      <c r="K475" s="11">
        <f>IF('②生体試料 サンプルシート'!N455="〇", 1,0)</f>
        <v>0</v>
      </c>
      <c r="M475" s="11">
        <f t="shared" si="24"/>
        <v>0</v>
      </c>
      <c r="N475" s="11">
        <f t="shared" si="25"/>
        <v>0</v>
      </c>
      <c r="O475" s="11" t="e">
        <f>VLOOKUP('②生体試料 サンプルシート'!E455,$S$32:$T$40,2,FALSE)</f>
        <v>#N/A</v>
      </c>
      <c r="Q475" s="11" t="e">
        <f t="shared" si="26"/>
        <v>#N/A</v>
      </c>
    </row>
    <row r="476" spans="1:17" x14ac:dyDescent="0.15">
      <c r="A476" s="11">
        <f>'②生体試料 サンプルシート'!A456</f>
        <v>0</v>
      </c>
      <c r="C476" s="11">
        <f>IF('②生体試料 サンプルシート'!F456="〇", 1,0)</f>
        <v>0</v>
      </c>
      <c r="D476" s="11">
        <f>IF('②生体試料 サンプルシート'!G456="〇", 1,0)</f>
        <v>0</v>
      </c>
      <c r="E476" s="11">
        <f>IF('②生体試料 サンプルシート'!H456="〇", 1,0)</f>
        <v>0</v>
      </c>
      <c r="F476" s="11">
        <f>IF('②生体試料 サンプルシート'!I456="〇", 1,0)</f>
        <v>0</v>
      </c>
      <c r="G476" s="11">
        <f>IF('②生体試料 サンプルシート'!J456="〇", 1,0)</f>
        <v>0</v>
      </c>
      <c r="H476" s="11">
        <f>IF('②生体試料 サンプルシート'!K456="〇", 1,0)</f>
        <v>0</v>
      </c>
      <c r="I476" s="11">
        <f>IF('②生体試料 サンプルシート'!L456="〇", 1,0)</f>
        <v>0</v>
      </c>
      <c r="J476" s="11">
        <f>IF('②生体試料 サンプルシート'!M456="〇", 1,0)</f>
        <v>0</v>
      </c>
      <c r="K476" s="11">
        <f>IF('②生体試料 サンプルシート'!N456="〇", 1,0)</f>
        <v>0</v>
      </c>
      <c r="M476" s="11">
        <f t="shared" si="24"/>
        <v>0</v>
      </c>
      <c r="N476" s="11">
        <f t="shared" si="25"/>
        <v>0</v>
      </c>
      <c r="O476" s="11" t="e">
        <f>VLOOKUP('②生体試料 サンプルシート'!E456,$S$32:$T$40,2,FALSE)</f>
        <v>#N/A</v>
      </c>
      <c r="Q476" s="11" t="e">
        <f t="shared" si="26"/>
        <v>#N/A</v>
      </c>
    </row>
    <row r="477" spans="1:17" x14ac:dyDescent="0.15">
      <c r="A477" s="11">
        <f>'②生体試料 サンプルシート'!A457</f>
        <v>0</v>
      </c>
      <c r="C477" s="11">
        <f>IF('②生体試料 サンプルシート'!F457="〇", 1,0)</f>
        <v>0</v>
      </c>
      <c r="D477" s="11">
        <f>IF('②生体試料 サンプルシート'!G457="〇", 1,0)</f>
        <v>0</v>
      </c>
      <c r="E477" s="11">
        <f>IF('②生体試料 サンプルシート'!H457="〇", 1,0)</f>
        <v>0</v>
      </c>
      <c r="F477" s="11">
        <f>IF('②生体試料 サンプルシート'!I457="〇", 1,0)</f>
        <v>0</v>
      </c>
      <c r="G477" s="11">
        <f>IF('②生体試料 サンプルシート'!J457="〇", 1,0)</f>
        <v>0</v>
      </c>
      <c r="H477" s="11">
        <f>IF('②生体試料 サンプルシート'!K457="〇", 1,0)</f>
        <v>0</v>
      </c>
      <c r="I477" s="11">
        <f>IF('②生体試料 サンプルシート'!L457="〇", 1,0)</f>
        <v>0</v>
      </c>
      <c r="J477" s="11">
        <f>IF('②生体試料 サンプルシート'!M457="〇", 1,0)</f>
        <v>0</v>
      </c>
      <c r="K477" s="11">
        <f>IF('②生体試料 サンプルシート'!N457="〇", 1,0)</f>
        <v>0</v>
      </c>
      <c r="M477" s="11">
        <f t="shared" si="24"/>
        <v>0</v>
      </c>
      <c r="N477" s="11">
        <f t="shared" si="25"/>
        <v>0</v>
      </c>
      <c r="O477" s="11" t="e">
        <f>VLOOKUP('②生体試料 サンプルシート'!E457,$S$32:$T$40,2,FALSE)</f>
        <v>#N/A</v>
      </c>
      <c r="Q477" s="11" t="e">
        <f t="shared" si="26"/>
        <v>#N/A</v>
      </c>
    </row>
    <row r="478" spans="1:17" x14ac:dyDescent="0.15">
      <c r="A478" s="11">
        <f>'②生体試料 サンプルシート'!A458</f>
        <v>0</v>
      </c>
      <c r="C478" s="11">
        <f>IF('②生体試料 サンプルシート'!F458="〇", 1,0)</f>
        <v>0</v>
      </c>
      <c r="D478" s="11">
        <f>IF('②生体試料 サンプルシート'!G458="〇", 1,0)</f>
        <v>0</v>
      </c>
      <c r="E478" s="11">
        <f>IF('②生体試料 サンプルシート'!H458="〇", 1,0)</f>
        <v>0</v>
      </c>
      <c r="F478" s="11">
        <f>IF('②生体試料 サンプルシート'!I458="〇", 1,0)</f>
        <v>0</v>
      </c>
      <c r="G478" s="11">
        <f>IF('②生体試料 サンプルシート'!J458="〇", 1,0)</f>
        <v>0</v>
      </c>
      <c r="H478" s="11">
        <f>IF('②生体試料 サンプルシート'!K458="〇", 1,0)</f>
        <v>0</v>
      </c>
      <c r="I478" s="11">
        <f>IF('②生体試料 サンプルシート'!L458="〇", 1,0)</f>
        <v>0</v>
      </c>
      <c r="J478" s="11">
        <f>IF('②生体試料 サンプルシート'!M458="〇", 1,0)</f>
        <v>0</v>
      </c>
      <c r="K478" s="11">
        <f>IF('②生体試料 サンプルシート'!N458="〇", 1,0)</f>
        <v>0</v>
      </c>
      <c r="M478" s="11">
        <f t="shared" si="24"/>
        <v>0</v>
      </c>
      <c r="N478" s="11">
        <f t="shared" si="25"/>
        <v>0</v>
      </c>
      <c r="O478" s="11" t="e">
        <f>VLOOKUP('②生体試料 サンプルシート'!E458,$S$32:$T$40,2,FALSE)</f>
        <v>#N/A</v>
      </c>
      <c r="Q478" s="11" t="e">
        <f t="shared" si="26"/>
        <v>#N/A</v>
      </c>
    </row>
    <row r="479" spans="1:17" x14ac:dyDescent="0.15">
      <c r="A479" s="11">
        <f>'②生体試料 サンプルシート'!A459</f>
        <v>0</v>
      </c>
      <c r="C479" s="11">
        <f>IF('②生体試料 サンプルシート'!F459="〇", 1,0)</f>
        <v>0</v>
      </c>
      <c r="D479" s="11">
        <f>IF('②生体試料 サンプルシート'!G459="〇", 1,0)</f>
        <v>0</v>
      </c>
      <c r="E479" s="11">
        <f>IF('②生体試料 サンプルシート'!H459="〇", 1,0)</f>
        <v>0</v>
      </c>
      <c r="F479" s="11">
        <f>IF('②生体試料 サンプルシート'!I459="〇", 1,0)</f>
        <v>0</v>
      </c>
      <c r="G479" s="11">
        <f>IF('②生体試料 サンプルシート'!J459="〇", 1,0)</f>
        <v>0</v>
      </c>
      <c r="H479" s="11">
        <f>IF('②生体試料 サンプルシート'!K459="〇", 1,0)</f>
        <v>0</v>
      </c>
      <c r="I479" s="11">
        <f>IF('②生体試料 サンプルシート'!L459="〇", 1,0)</f>
        <v>0</v>
      </c>
      <c r="J479" s="11">
        <f>IF('②生体試料 サンプルシート'!M459="〇", 1,0)</f>
        <v>0</v>
      </c>
      <c r="K479" s="11">
        <f>IF('②生体試料 サンプルシート'!N459="〇", 1,0)</f>
        <v>0</v>
      </c>
      <c r="M479" s="11">
        <f t="shared" si="24"/>
        <v>0</v>
      </c>
      <c r="N479" s="11">
        <f t="shared" si="25"/>
        <v>0</v>
      </c>
      <c r="O479" s="11" t="e">
        <f>VLOOKUP('②生体試料 サンプルシート'!E459,$S$32:$T$40,2,FALSE)</f>
        <v>#N/A</v>
      </c>
      <c r="Q479" s="11" t="e">
        <f t="shared" si="26"/>
        <v>#N/A</v>
      </c>
    </row>
    <row r="480" spans="1:17" x14ac:dyDescent="0.15">
      <c r="A480" s="11">
        <f>'②生体試料 サンプルシート'!A460</f>
        <v>0</v>
      </c>
      <c r="C480" s="11">
        <f>IF('②生体試料 サンプルシート'!F460="〇", 1,0)</f>
        <v>0</v>
      </c>
      <c r="D480" s="11">
        <f>IF('②生体試料 サンプルシート'!G460="〇", 1,0)</f>
        <v>0</v>
      </c>
      <c r="E480" s="11">
        <f>IF('②生体試料 サンプルシート'!H460="〇", 1,0)</f>
        <v>0</v>
      </c>
      <c r="F480" s="11">
        <f>IF('②生体試料 サンプルシート'!I460="〇", 1,0)</f>
        <v>0</v>
      </c>
      <c r="G480" s="11">
        <f>IF('②生体試料 サンプルシート'!J460="〇", 1,0)</f>
        <v>0</v>
      </c>
      <c r="H480" s="11">
        <f>IF('②生体試料 サンプルシート'!K460="〇", 1,0)</f>
        <v>0</v>
      </c>
      <c r="I480" s="11">
        <f>IF('②生体試料 サンプルシート'!L460="〇", 1,0)</f>
        <v>0</v>
      </c>
      <c r="J480" s="11">
        <f>IF('②生体試料 サンプルシート'!M460="〇", 1,0)</f>
        <v>0</v>
      </c>
      <c r="K480" s="11">
        <f>IF('②生体試料 サンプルシート'!N460="〇", 1,0)</f>
        <v>0</v>
      </c>
      <c r="M480" s="11">
        <f t="shared" si="24"/>
        <v>0</v>
      </c>
      <c r="N480" s="11">
        <f t="shared" si="25"/>
        <v>0</v>
      </c>
      <c r="O480" s="11" t="e">
        <f>VLOOKUP('②生体試料 サンプルシート'!E460,$S$32:$T$40,2,FALSE)</f>
        <v>#N/A</v>
      </c>
      <c r="Q480" s="11" t="e">
        <f t="shared" si="26"/>
        <v>#N/A</v>
      </c>
    </row>
    <row r="481" spans="1:17" x14ac:dyDescent="0.15">
      <c r="A481" s="11">
        <f>'②生体試料 サンプルシート'!A461</f>
        <v>0</v>
      </c>
      <c r="C481" s="11">
        <f>IF('②生体試料 サンプルシート'!F461="〇", 1,0)</f>
        <v>0</v>
      </c>
      <c r="D481" s="11">
        <f>IF('②生体試料 サンプルシート'!G461="〇", 1,0)</f>
        <v>0</v>
      </c>
      <c r="E481" s="11">
        <f>IF('②生体試料 サンプルシート'!H461="〇", 1,0)</f>
        <v>0</v>
      </c>
      <c r="F481" s="11">
        <f>IF('②生体試料 サンプルシート'!I461="〇", 1,0)</f>
        <v>0</v>
      </c>
      <c r="G481" s="11">
        <f>IF('②生体試料 サンプルシート'!J461="〇", 1,0)</f>
        <v>0</v>
      </c>
      <c r="H481" s="11">
        <f>IF('②生体試料 サンプルシート'!K461="〇", 1,0)</f>
        <v>0</v>
      </c>
      <c r="I481" s="11">
        <f>IF('②生体試料 サンプルシート'!L461="〇", 1,0)</f>
        <v>0</v>
      </c>
      <c r="J481" s="11">
        <f>IF('②生体試料 サンプルシート'!M461="〇", 1,0)</f>
        <v>0</v>
      </c>
      <c r="K481" s="11">
        <f>IF('②生体試料 サンプルシート'!N461="〇", 1,0)</f>
        <v>0</v>
      </c>
      <c r="M481" s="11">
        <f t="shared" si="24"/>
        <v>0</v>
      </c>
      <c r="N481" s="11">
        <f t="shared" si="25"/>
        <v>0</v>
      </c>
      <c r="O481" s="11" t="e">
        <f>VLOOKUP('②生体試料 サンプルシート'!E461,$S$32:$T$40,2,FALSE)</f>
        <v>#N/A</v>
      </c>
      <c r="Q481" s="11" t="e">
        <f t="shared" si="26"/>
        <v>#N/A</v>
      </c>
    </row>
    <row r="482" spans="1:17" x14ac:dyDescent="0.15">
      <c r="A482" s="11">
        <f>'②生体試料 サンプルシート'!A462</f>
        <v>0</v>
      </c>
      <c r="C482" s="11">
        <f>IF('②生体試料 サンプルシート'!F462="〇", 1,0)</f>
        <v>0</v>
      </c>
      <c r="D482" s="11">
        <f>IF('②生体試料 サンプルシート'!G462="〇", 1,0)</f>
        <v>0</v>
      </c>
      <c r="E482" s="11">
        <f>IF('②生体試料 サンプルシート'!H462="〇", 1,0)</f>
        <v>0</v>
      </c>
      <c r="F482" s="11">
        <f>IF('②生体試料 サンプルシート'!I462="〇", 1,0)</f>
        <v>0</v>
      </c>
      <c r="G482" s="11">
        <f>IF('②生体試料 サンプルシート'!J462="〇", 1,0)</f>
        <v>0</v>
      </c>
      <c r="H482" s="11">
        <f>IF('②生体試料 サンプルシート'!K462="〇", 1,0)</f>
        <v>0</v>
      </c>
      <c r="I482" s="11">
        <f>IF('②生体試料 サンプルシート'!L462="〇", 1,0)</f>
        <v>0</v>
      </c>
      <c r="J482" s="11">
        <f>IF('②生体試料 サンプルシート'!M462="〇", 1,0)</f>
        <v>0</v>
      </c>
      <c r="K482" s="11">
        <f>IF('②生体試料 サンプルシート'!N462="〇", 1,0)</f>
        <v>0</v>
      </c>
      <c r="M482" s="11">
        <f t="shared" si="24"/>
        <v>0</v>
      </c>
      <c r="N482" s="11">
        <f t="shared" si="25"/>
        <v>0</v>
      </c>
      <c r="O482" s="11" t="e">
        <f>VLOOKUP('②生体試料 サンプルシート'!E462,$S$32:$T$40,2,FALSE)</f>
        <v>#N/A</v>
      </c>
      <c r="Q482" s="11" t="e">
        <f t="shared" si="26"/>
        <v>#N/A</v>
      </c>
    </row>
    <row r="483" spans="1:17" x14ac:dyDescent="0.15">
      <c r="A483" s="11">
        <f>'②生体試料 サンプルシート'!A463</f>
        <v>0</v>
      </c>
      <c r="C483" s="11">
        <f>IF('②生体試料 サンプルシート'!F463="〇", 1,0)</f>
        <v>0</v>
      </c>
      <c r="D483" s="11">
        <f>IF('②生体試料 サンプルシート'!G463="〇", 1,0)</f>
        <v>0</v>
      </c>
      <c r="E483" s="11">
        <f>IF('②生体試料 サンプルシート'!H463="〇", 1,0)</f>
        <v>0</v>
      </c>
      <c r="F483" s="11">
        <f>IF('②生体試料 サンプルシート'!I463="〇", 1,0)</f>
        <v>0</v>
      </c>
      <c r="G483" s="11">
        <f>IF('②生体試料 サンプルシート'!J463="〇", 1,0)</f>
        <v>0</v>
      </c>
      <c r="H483" s="11">
        <f>IF('②生体試料 サンプルシート'!K463="〇", 1,0)</f>
        <v>0</v>
      </c>
      <c r="I483" s="11">
        <f>IF('②生体試料 サンプルシート'!L463="〇", 1,0)</f>
        <v>0</v>
      </c>
      <c r="J483" s="11">
        <f>IF('②生体試料 サンプルシート'!M463="〇", 1,0)</f>
        <v>0</v>
      </c>
      <c r="K483" s="11">
        <f>IF('②生体試料 サンプルシート'!N463="〇", 1,0)</f>
        <v>0</v>
      </c>
      <c r="M483" s="11">
        <f t="shared" si="24"/>
        <v>0</v>
      </c>
      <c r="N483" s="11">
        <f t="shared" si="25"/>
        <v>0</v>
      </c>
      <c r="O483" s="11" t="e">
        <f>VLOOKUP('②生体試料 サンプルシート'!E463,$S$32:$T$40,2,FALSE)</f>
        <v>#N/A</v>
      </c>
      <c r="Q483" s="11" t="e">
        <f t="shared" si="26"/>
        <v>#N/A</v>
      </c>
    </row>
    <row r="484" spans="1:17" x14ac:dyDescent="0.15">
      <c r="A484" s="11">
        <f>'②生体試料 サンプルシート'!A464</f>
        <v>0</v>
      </c>
      <c r="C484" s="11">
        <f>IF('②生体試料 サンプルシート'!F464="〇", 1,0)</f>
        <v>0</v>
      </c>
      <c r="D484" s="11">
        <f>IF('②生体試料 サンプルシート'!G464="〇", 1,0)</f>
        <v>0</v>
      </c>
      <c r="E484" s="11">
        <f>IF('②生体試料 サンプルシート'!H464="〇", 1,0)</f>
        <v>0</v>
      </c>
      <c r="F484" s="11">
        <f>IF('②生体試料 サンプルシート'!I464="〇", 1,0)</f>
        <v>0</v>
      </c>
      <c r="G484" s="11">
        <f>IF('②生体試料 サンプルシート'!J464="〇", 1,0)</f>
        <v>0</v>
      </c>
      <c r="H484" s="11">
        <f>IF('②生体試料 サンプルシート'!K464="〇", 1,0)</f>
        <v>0</v>
      </c>
      <c r="I484" s="11">
        <f>IF('②生体試料 サンプルシート'!L464="〇", 1,0)</f>
        <v>0</v>
      </c>
      <c r="J484" s="11">
        <f>IF('②生体試料 サンプルシート'!M464="〇", 1,0)</f>
        <v>0</v>
      </c>
      <c r="K484" s="11">
        <f>IF('②生体試料 サンプルシート'!N464="〇", 1,0)</f>
        <v>0</v>
      </c>
      <c r="M484" s="11">
        <f t="shared" si="24"/>
        <v>0</v>
      </c>
      <c r="N484" s="11">
        <f t="shared" si="25"/>
        <v>0</v>
      </c>
      <c r="O484" s="11" t="e">
        <f>VLOOKUP('②生体試料 サンプルシート'!E464,$S$32:$T$40,2,FALSE)</f>
        <v>#N/A</v>
      </c>
      <c r="Q484" s="11" t="e">
        <f t="shared" si="26"/>
        <v>#N/A</v>
      </c>
    </row>
    <row r="485" spans="1:17" x14ac:dyDescent="0.15">
      <c r="A485" s="11">
        <f>'②生体試料 サンプルシート'!A465</f>
        <v>0</v>
      </c>
      <c r="C485" s="11">
        <f>IF('②生体試料 サンプルシート'!F465="〇", 1,0)</f>
        <v>0</v>
      </c>
      <c r="D485" s="11">
        <f>IF('②生体試料 サンプルシート'!G465="〇", 1,0)</f>
        <v>0</v>
      </c>
      <c r="E485" s="11">
        <f>IF('②生体試料 サンプルシート'!H465="〇", 1,0)</f>
        <v>0</v>
      </c>
      <c r="F485" s="11">
        <f>IF('②生体試料 サンプルシート'!I465="〇", 1,0)</f>
        <v>0</v>
      </c>
      <c r="G485" s="11">
        <f>IF('②生体試料 サンプルシート'!J465="〇", 1,0)</f>
        <v>0</v>
      </c>
      <c r="H485" s="11">
        <f>IF('②生体試料 サンプルシート'!K465="〇", 1,0)</f>
        <v>0</v>
      </c>
      <c r="I485" s="11">
        <f>IF('②生体試料 サンプルシート'!L465="〇", 1,0)</f>
        <v>0</v>
      </c>
      <c r="J485" s="11">
        <f>IF('②生体試料 サンプルシート'!M465="〇", 1,0)</f>
        <v>0</v>
      </c>
      <c r="K485" s="11">
        <f>IF('②生体試料 サンプルシート'!N465="〇", 1,0)</f>
        <v>0</v>
      </c>
      <c r="M485" s="11">
        <f t="shared" si="24"/>
        <v>0</v>
      </c>
      <c r="N485" s="11">
        <f t="shared" si="25"/>
        <v>0</v>
      </c>
      <c r="O485" s="11" t="e">
        <f>VLOOKUP('②生体試料 サンプルシート'!E465,$S$32:$T$40,2,FALSE)</f>
        <v>#N/A</v>
      </c>
      <c r="Q485" s="11" t="e">
        <f t="shared" si="26"/>
        <v>#N/A</v>
      </c>
    </row>
    <row r="486" spans="1:17" x14ac:dyDescent="0.15">
      <c r="A486" s="11">
        <f>'②生体試料 サンプルシート'!A466</f>
        <v>0</v>
      </c>
      <c r="C486" s="11">
        <f>IF('②生体試料 サンプルシート'!F466="〇", 1,0)</f>
        <v>0</v>
      </c>
      <c r="D486" s="11">
        <f>IF('②生体試料 サンプルシート'!G466="〇", 1,0)</f>
        <v>0</v>
      </c>
      <c r="E486" s="11">
        <f>IF('②生体試料 サンプルシート'!H466="〇", 1,0)</f>
        <v>0</v>
      </c>
      <c r="F486" s="11">
        <f>IF('②生体試料 サンプルシート'!I466="〇", 1,0)</f>
        <v>0</v>
      </c>
      <c r="G486" s="11">
        <f>IF('②生体試料 サンプルシート'!J466="〇", 1,0)</f>
        <v>0</v>
      </c>
      <c r="H486" s="11">
        <f>IF('②生体試料 サンプルシート'!K466="〇", 1,0)</f>
        <v>0</v>
      </c>
      <c r="I486" s="11">
        <f>IF('②生体試料 サンプルシート'!L466="〇", 1,0)</f>
        <v>0</v>
      </c>
      <c r="J486" s="11">
        <f>IF('②生体試料 サンプルシート'!M466="〇", 1,0)</f>
        <v>0</v>
      </c>
      <c r="K486" s="11">
        <f>IF('②生体試料 サンプルシート'!N466="〇", 1,0)</f>
        <v>0</v>
      </c>
      <c r="M486" s="11">
        <f t="shared" si="24"/>
        <v>0</v>
      </c>
      <c r="N486" s="11">
        <f t="shared" si="25"/>
        <v>0</v>
      </c>
      <c r="O486" s="11" t="e">
        <f>VLOOKUP('②生体試料 サンプルシート'!E466,$S$32:$T$40,2,FALSE)</f>
        <v>#N/A</v>
      </c>
      <c r="Q486" s="11" t="e">
        <f t="shared" si="26"/>
        <v>#N/A</v>
      </c>
    </row>
    <row r="487" spans="1:17" x14ac:dyDescent="0.15">
      <c r="A487" s="11">
        <f>'②生体試料 サンプルシート'!A467</f>
        <v>0</v>
      </c>
      <c r="C487" s="11">
        <f>IF('②生体試料 サンプルシート'!F467="〇", 1,0)</f>
        <v>0</v>
      </c>
      <c r="D487" s="11">
        <f>IF('②生体試料 サンプルシート'!G467="〇", 1,0)</f>
        <v>0</v>
      </c>
      <c r="E487" s="11">
        <f>IF('②生体試料 サンプルシート'!H467="〇", 1,0)</f>
        <v>0</v>
      </c>
      <c r="F487" s="11">
        <f>IF('②生体試料 サンプルシート'!I467="〇", 1,0)</f>
        <v>0</v>
      </c>
      <c r="G487" s="11">
        <f>IF('②生体試料 サンプルシート'!J467="〇", 1,0)</f>
        <v>0</v>
      </c>
      <c r="H487" s="11">
        <f>IF('②生体試料 サンプルシート'!K467="〇", 1,0)</f>
        <v>0</v>
      </c>
      <c r="I487" s="11">
        <f>IF('②生体試料 サンプルシート'!L467="〇", 1,0)</f>
        <v>0</v>
      </c>
      <c r="J487" s="11">
        <f>IF('②生体試料 サンプルシート'!M467="〇", 1,0)</f>
        <v>0</v>
      </c>
      <c r="K487" s="11">
        <f>IF('②生体試料 サンプルシート'!N467="〇", 1,0)</f>
        <v>0</v>
      </c>
      <c r="M487" s="11">
        <f t="shared" si="24"/>
        <v>0</v>
      </c>
      <c r="N487" s="11">
        <f t="shared" si="25"/>
        <v>0</v>
      </c>
      <c r="O487" s="11" t="e">
        <f>VLOOKUP('②生体試料 サンプルシート'!E467,$S$32:$T$40,2,FALSE)</f>
        <v>#N/A</v>
      </c>
      <c r="Q487" s="11" t="e">
        <f t="shared" si="26"/>
        <v>#N/A</v>
      </c>
    </row>
    <row r="488" spans="1:17" x14ac:dyDescent="0.15">
      <c r="A488" s="11">
        <f>'②生体試料 サンプルシート'!A468</f>
        <v>0</v>
      </c>
      <c r="C488" s="11">
        <f>IF('②生体試料 サンプルシート'!F468="〇", 1,0)</f>
        <v>0</v>
      </c>
      <c r="D488" s="11">
        <f>IF('②生体試料 サンプルシート'!G468="〇", 1,0)</f>
        <v>0</v>
      </c>
      <c r="E488" s="11">
        <f>IF('②生体試料 サンプルシート'!H468="〇", 1,0)</f>
        <v>0</v>
      </c>
      <c r="F488" s="11">
        <f>IF('②生体試料 サンプルシート'!I468="〇", 1,0)</f>
        <v>0</v>
      </c>
      <c r="G488" s="11">
        <f>IF('②生体試料 サンプルシート'!J468="〇", 1,0)</f>
        <v>0</v>
      </c>
      <c r="H488" s="11">
        <f>IF('②生体試料 サンプルシート'!K468="〇", 1,0)</f>
        <v>0</v>
      </c>
      <c r="I488" s="11">
        <f>IF('②生体試料 サンプルシート'!L468="〇", 1,0)</f>
        <v>0</v>
      </c>
      <c r="J488" s="11">
        <f>IF('②生体試料 サンプルシート'!M468="〇", 1,0)</f>
        <v>0</v>
      </c>
      <c r="K488" s="11">
        <f>IF('②生体試料 サンプルシート'!N468="〇", 1,0)</f>
        <v>0</v>
      </c>
      <c r="M488" s="11">
        <f t="shared" si="24"/>
        <v>0</v>
      </c>
      <c r="N488" s="11">
        <f t="shared" si="25"/>
        <v>0</v>
      </c>
      <c r="O488" s="11" t="e">
        <f>VLOOKUP('②生体試料 サンプルシート'!E468,$S$32:$T$40,2,FALSE)</f>
        <v>#N/A</v>
      </c>
      <c r="Q488" s="11" t="e">
        <f t="shared" si="26"/>
        <v>#N/A</v>
      </c>
    </row>
    <row r="489" spans="1:17" x14ac:dyDescent="0.15">
      <c r="A489" s="11">
        <f>'②生体試料 サンプルシート'!A469</f>
        <v>0</v>
      </c>
      <c r="C489" s="11">
        <f>IF('②生体試料 サンプルシート'!F469="〇", 1,0)</f>
        <v>0</v>
      </c>
      <c r="D489" s="11">
        <f>IF('②生体試料 サンプルシート'!G469="〇", 1,0)</f>
        <v>0</v>
      </c>
      <c r="E489" s="11">
        <f>IF('②生体試料 サンプルシート'!H469="〇", 1,0)</f>
        <v>0</v>
      </c>
      <c r="F489" s="11">
        <f>IF('②生体試料 サンプルシート'!I469="〇", 1,0)</f>
        <v>0</v>
      </c>
      <c r="G489" s="11">
        <f>IF('②生体試料 サンプルシート'!J469="〇", 1,0)</f>
        <v>0</v>
      </c>
      <c r="H489" s="11">
        <f>IF('②生体試料 サンプルシート'!K469="〇", 1,0)</f>
        <v>0</v>
      </c>
      <c r="I489" s="11">
        <f>IF('②生体試料 サンプルシート'!L469="〇", 1,0)</f>
        <v>0</v>
      </c>
      <c r="J489" s="11">
        <f>IF('②生体試料 サンプルシート'!M469="〇", 1,0)</f>
        <v>0</v>
      </c>
      <c r="K489" s="11">
        <f>IF('②生体試料 サンプルシート'!N469="〇", 1,0)</f>
        <v>0</v>
      </c>
      <c r="M489" s="11">
        <f t="shared" si="24"/>
        <v>0</v>
      </c>
      <c r="N489" s="11">
        <f t="shared" si="25"/>
        <v>0</v>
      </c>
      <c r="O489" s="11" t="e">
        <f>VLOOKUP('②生体試料 サンプルシート'!E469,$S$32:$T$40,2,FALSE)</f>
        <v>#N/A</v>
      </c>
      <c r="Q489" s="11" t="e">
        <f t="shared" si="26"/>
        <v>#N/A</v>
      </c>
    </row>
    <row r="490" spans="1:17" x14ac:dyDescent="0.15">
      <c r="A490" s="11">
        <f>'②生体試料 サンプルシート'!A470</f>
        <v>0</v>
      </c>
      <c r="C490" s="11">
        <f>IF('②生体試料 サンプルシート'!F470="〇", 1,0)</f>
        <v>0</v>
      </c>
      <c r="D490" s="11">
        <f>IF('②生体試料 サンプルシート'!G470="〇", 1,0)</f>
        <v>0</v>
      </c>
      <c r="E490" s="11">
        <f>IF('②生体試料 サンプルシート'!H470="〇", 1,0)</f>
        <v>0</v>
      </c>
      <c r="F490" s="11">
        <f>IF('②生体試料 サンプルシート'!I470="〇", 1,0)</f>
        <v>0</v>
      </c>
      <c r="G490" s="11">
        <f>IF('②生体試料 サンプルシート'!J470="〇", 1,0)</f>
        <v>0</v>
      </c>
      <c r="H490" s="11">
        <f>IF('②生体試料 サンプルシート'!K470="〇", 1,0)</f>
        <v>0</v>
      </c>
      <c r="I490" s="11">
        <f>IF('②生体試料 サンプルシート'!L470="〇", 1,0)</f>
        <v>0</v>
      </c>
      <c r="J490" s="11">
        <f>IF('②生体試料 サンプルシート'!M470="〇", 1,0)</f>
        <v>0</v>
      </c>
      <c r="K490" s="11">
        <f>IF('②生体試料 サンプルシート'!N470="〇", 1,0)</f>
        <v>0</v>
      </c>
      <c r="M490" s="11">
        <f t="shared" si="24"/>
        <v>0</v>
      </c>
      <c r="N490" s="11">
        <f t="shared" si="25"/>
        <v>0</v>
      </c>
      <c r="O490" s="11" t="e">
        <f>VLOOKUP('②生体試料 サンプルシート'!E470,$S$32:$T$40,2,FALSE)</f>
        <v>#N/A</v>
      </c>
      <c r="Q490" s="11" t="e">
        <f t="shared" si="26"/>
        <v>#N/A</v>
      </c>
    </row>
    <row r="491" spans="1:17" x14ac:dyDescent="0.15">
      <c r="A491" s="11">
        <f>'②生体試料 サンプルシート'!A471</f>
        <v>0</v>
      </c>
      <c r="C491" s="11">
        <f>IF('②生体試料 サンプルシート'!F471="〇", 1,0)</f>
        <v>0</v>
      </c>
      <c r="D491" s="11">
        <f>IF('②生体試料 サンプルシート'!G471="〇", 1,0)</f>
        <v>0</v>
      </c>
      <c r="E491" s="11">
        <f>IF('②生体試料 サンプルシート'!H471="〇", 1,0)</f>
        <v>0</v>
      </c>
      <c r="F491" s="11">
        <f>IF('②生体試料 サンプルシート'!I471="〇", 1,0)</f>
        <v>0</v>
      </c>
      <c r="G491" s="11">
        <f>IF('②生体試料 サンプルシート'!J471="〇", 1,0)</f>
        <v>0</v>
      </c>
      <c r="H491" s="11">
        <f>IF('②生体試料 サンプルシート'!K471="〇", 1,0)</f>
        <v>0</v>
      </c>
      <c r="I491" s="11">
        <f>IF('②生体試料 サンプルシート'!L471="〇", 1,0)</f>
        <v>0</v>
      </c>
      <c r="J491" s="11">
        <f>IF('②生体試料 サンプルシート'!M471="〇", 1,0)</f>
        <v>0</v>
      </c>
      <c r="K491" s="11">
        <f>IF('②生体試料 サンプルシート'!N471="〇", 1,0)</f>
        <v>0</v>
      </c>
      <c r="M491" s="11">
        <f t="shared" si="24"/>
        <v>0</v>
      </c>
      <c r="N491" s="11">
        <f t="shared" si="25"/>
        <v>0</v>
      </c>
      <c r="O491" s="11" t="e">
        <f>VLOOKUP('②生体試料 サンプルシート'!E471,$S$32:$T$40,2,FALSE)</f>
        <v>#N/A</v>
      </c>
      <c r="Q491" s="11" t="e">
        <f t="shared" si="26"/>
        <v>#N/A</v>
      </c>
    </row>
    <row r="492" spans="1:17" x14ac:dyDescent="0.15">
      <c r="A492" s="11">
        <f>'②生体試料 サンプルシート'!A472</f>
        <v>0</v>
      </c>
      <c r="C492" s="11">
        <f>IF('②生体試料 サンプルシート'!F472="〇", 1,0)</f>
        <v>0</v>
      </c>
      <c r="D492" s="11">
        <f>IF('②生体試料 サンプルシート'!G472="〇", 1,0)</f>
        <v>0</v>
      </c>
      <c r="E492" s="11">
        <f>IF('②生体試料 サンプルシート'!H472="〇", 1,0)</f>
        <v>0</v>
      </c>
      <c r="F492" s="11">
        <f>IF('②生体試料 サンプルシート'!I472="〇", 1,0)</f>
        <v>0</v>
      </c>
      <c r="G492" s="11">
        <f>IF('②生体試料 サンプルシート'!J472="〇", 1,0)</f>
        <v>0</v>
      </c>
      <c r="H492" s="11">
        <f>IF('②生体試料 サンプルシート'!K472="〇", 1,0)</f>
        <v>0</v>
      </c>
      <c r="I492" s="11">
        <f>IF('②生体試料 サンプルシート'!L472="〇", 1,0)</f>
        <v>0</v>
      </c>
      <c r="J492" s="11">
        <f>IF('②生体試料 サンプルシート'!M472="〇", 1,0)</f>
        <v>0</v>
      </c>
      <c r="K492" s="11">
        <f>IF('②生体試料 サンプルシート'!N472="〇", 1,0)</f>
        <v>0</v>
      </c>
      <c r="M492" s="11">
        <f t="shared" si="24"/>
        <v>0</v>
      </c>
      <c r="N492" s="11">
        <f t="shared" si="25"/>
        <v>0</v>
      </c>
      <c r="O492" s="11" t="e">
        <f>VLOOKUP('②生体試料 サンプルシート'!E472,$S$32:$T$40,2,FALSE)</f>
        <v>#N/A</v>
      </c>
      <c r="Q492" s="11" t="e">
        <f t="shared" si="26"/>
        <v>#N/A</v>
      </c>
    </row>
    <row r="493" spans="1:17" x14ac:dyDescent="0.15">
      <c r="A493" s="11">
        <f>'②生体試料 サンプルシート'!A473</f>
        <v>0</v>
      </c>
      <c r="C493" s="11">
        <f>IF('②生体試料 サンプルシート'!F473="〇", 1,0)</f>
        <v>0</v>
      </c>
      <c r="D493" s="11">
        <f>IF('②生体試料 サンプルシート'!G473="〇", 1,0)</f>
        <v>0</v>
      </c>
      <c r="E493" s="11">
        <f>IF('②生体試料 サンプルシート'!H473="〇", 1,0)</f>
        <v>0</v>
      </c>
      <c r="F493" s="11">
        <f>IF('②生体試料 サンプルシート'!I473="〇", 1,0)</f>
        <v>0</v>
      </c>
      <c r="G493" s="11">
        <f>IF('②生体試料 サンプルシート'!J473="〇", 1,0)</f>
        <v>0</v>
      </c>
      <c r="H493" s="11">
        <f>IF('②生体試料 サンプルシート'!K473="〇", 1,0)</f>
        <v>0</v>
      </c>
      <c r="I493" s="11">
        <f>IF('②生体試料 サンプルシート'!L473="〇", 1,0)</f>
        <v>0</v>
      </c>
      <c r="J493" s="11">
        <f>IF('②生体試料 サンプルシート'!M473="〇", 1,0)</f>
        <v>0</v>
      </c>
      <c r="K493" s="11">
        <f>IF('②生体試料 サンプルシート'!N473="〇", 1,0)</f>
        <v>0</v>
      </c>
      <c r="M493" s="11">
        <f t="shared" si="24"/>
        <v>0</v>
      </c>
      <c r="N493" s="11">
        <f t="shared" si="25"/>
        <v>0</v>
      </c>
      <c r="O493" s="11" t="e">
        <f>VLOOKUP('②生体試料 サンプルシート'!E473,$S$32:$T$40,2,FALSE)</f>
        <v>#N/A</v>
      </c>
      <c r="Q493" s="11" t="e">
        <f t="shared" si="26"/>
        <v>#N/A</v>
      </c>
    </row>
    <row r="494" spans="1:17" x14ac:dyDescent="0.15">
      <c r="A494" s="11">
        <f>'②生体試料 サンプルシート'!A474</f>
        <v>0</v>
      </c>
      <c r="C494" s="11">
        <f>IF('②生体試料 サンプルシート'!F474="〇", 1,0)</f>
        <v>0</v>
      </c>
      <c r="D494" s="11">
        <f>IF('②生体試料 サンプルシート'!G474="〇", 1,0)</f>
        <v>0</v>
      </c>
      <c r="E494" s="11">
        <f>IF('②生体試料 サンプルシート'!H474="〇", 1,0)</f>
        <v>0</v>
      </c>
      <c r="F494" s="11">
        <f>IF('②生体試料 サンプルシート'!I474="〇", 1,0)</f>
        <v>0</v>
      </c>
      <c r="G494" s="11">
        <f>IF('②生体試料 サンプルシート'!J474="〇", 1,0)</f>
        <v>0</v>
      </c>
      <c r="H494" s="11">
        <f>IF('②生体試料 サンプルシート'!K474="〇", 1,0)</f>
        <v>0</v>
      </c>
      <c r="I494" s="11">
        <f>IF('②生体試料 サンプルシート'!L474="〇", 1,0)</f>
        <v>0</v>
      </c>
      <c r="J494" s="11">
        <f>IF('②生体試料 サンプルシート'!M474="〇", 1,0)</f>
        <v>0</v>
      </c>
      <c r="K494" s="11">
        <f>IF('②生体試料 サンプルシート'!N474="〇", 1,0)</f>
        <v>0</v>
      </c>
      <c r="M494" s="11">
        <f t="shared" si="24"/>
        <v>0</v>
      </c>
      <c r="N494" s="11">
        <f t="shared" si="25"/>
        <v>0</v>
      </c>
      <c r="O494" s="11" t="e">
        <f>VLOOKUP('②生体試料 サンプルシート'!E474,$S$32:$T$40,2,FALSE)</f>
        <v>#N/A</v>
      </c>
      <c r="Q494" s="11" t="e">
        <f t="shared" si="26"/>
        <v>#N/A</v>
      </c>
    </row>
    <row r="495" spans="1:17" x14ac:dyDescent="0.15">
      <c r="A495" s="11">
        <f>'②生体試料 サンプルシート'!A475</f>
        <v>0</v>
      </c>
      <c r="C495" s="11">
        <f>IF('②生体試料 サンプルシート'!F475="〇", 1,0)</f>
        <v>0</v>
      </c>
      <c r="D495" s="11">
        <f>IF('②生体試料 サンプルシート'!G475="〇", 1,0)</f>
        <v>0</v>
      </c>
      <c r="E495" s="11">
        <f>IF('②生体試料 サンプルシート'!H475="〇", 1,0)</f>
        <v>0</v>
      </c>
      <c r="F495" s="11">
        <f>IF('②生体試料 サンプルシート'!I475="〇", 1,0)</f>
        <v>0</v>
      </c>
      <c r="G495" s="11">
        <f>IF('②生体試料 サンプルシート'!J475="〇", 1,0)</f>
        <v>0</v>
      </c>
      <c r="H495" s="11">
        <f>IF('②生体試料 サンプルシート'!K475="〇", 1,0)</f>
        <v>0</v>
      </c>
      <c r="I495" s="11">
        <f>IF('②生体試料 サンプルシート'!L475="〇", 1,0)</f>
        <v>0</v>
      </c>
      <c r="J495" s="11">
        <f>IF('②生体試料 サンプルシート'!M475="〇", 1,0)</f>
        <v>0</v>
      </c>
      <c r="K495" s="11">
        <f>IF('②生体試料 サンプルシート'!N475="〇", 1,0)</f>
        <v>0</v>
      </c>
      <c r="M495" s="11">
        <f t="shared" si="24"/>
        <v>0</v>
      </c>
      <c r="N495" s="11">
        <f t="shared" si="25"/>
        <v>0</v>
      </c>
      <c r="O495" s="11" t="e">
        <f>VLOOKUP('②生体試料 サンプルシート'!E475,$S$32:$T$40,2,FALSE)</f>
        <v>#N/A</v>
      </c>
      <c r="Q495" s="11" t="e">
        <f t="shared" si="26"/>
        <v>#N/A</v>
      </c>
    </row>
    <row r="496" spans="1:17" x14ac:dyDescent="0.15">
      <c r="A496" s="11">
        <f>'②生体試料 サンプルシート'!A476</f>
        <v>0</v>
      </c>
      <c r="C496" s="11">
        <f>IF('②生体試料 サンプルシート'!F476="〇", 1,0)</f>
        <v>0</v>
      </c>
      <c r="D496" s="11">
        <f>IF('②生体試料 サンプルシート'!G476="〇", 1,0)</f>
        <v>0</v>
      </c>
      <c r="E496" s="11">
        <f>IF('②生体試料 サンプルシート'!H476="〇", 1,0)</f>
        <v>0</v>
      </c>
      <c r="F496" s="11">
        <f>IF('②生体試料 サンプルシート'!I476="〇", 1,0)</f>
        <v>0</v>
      </c>
      <c r="G496" s="11">
        <f>IF('②生体試料 サンプルシート'!J476="〇", 1,0)</f>
        <v>0</v>
      </c>
      <c r="H496" s="11">
        <f>IF('②生体試料 サンプルシート'!K476="〇", 1,0)</f>
        <v>0</v>
      </c>
      <c r="I496" s="11">
        <f>IF('②生体試料 サンプルシート'!L476="〇", 1,0)</f>
        <v>0</v>
      </c>
      <c r="J496" s="11">
        <f>IF('②生体試料 サンプルシート'!M476="〇", 1,0)</f>
        <v>0</v>
      </c>
      <c r="K496" s="11">
        <f>IF('②生体試料 サンプルシート'!N476="〇", 1,0)</f>
        <v>0</v>
      </c>
      <c r="M496" s="11">
        <f t="shared" si="24"/>
        <v>0</v>
      </c>
      <c r="N496" s="11">
        <f t="shared" si="25"/>
        <v>0</v>
      </c>
      <c r="O496" s="11" t="e">
        <f>VLOOKUP('②生体試料 サンプルシート'!E476,$S$32:$T$40,2,FALSE)</f>
        <v>#N/A</v>
      </c>
      <c r="Q496" s="11" t="e">
        <f t="shared" si="26"/>
        <v>#N/A</v>
      </c>
    </row>
    <row r="497" spans="1:17" x14ac:dyDescent="0.15">
      <c r="A497" s="11">
        <f>'②生体試料 サンプルシート'!A477</f>
        <v>0</v>
      </c>
      <c r="C497" s="11">
        <f>IF('②生体試料 サンプルシート'!F477="〇", 1,0)</f>
        <v>0</v>
      </c>
      <c r="D497" s="11">
        <f>IF('②生体試料 サンプルシート'!G477="〇", 1,0)</f>
        <v>0</v>
      </c>
      <c r="E497" s="11">
        <f>IF('②生体試料 サンプルシート'!H477="〇", 1,0)</f>
        <v>0</v>
      </c>
      <c r="F497" s="11">
        <f>IF('②生体試料 サンプルシート'!I477="〇", 1,0)</f>
        <v>0</v>
      </c>
      <c r="G497" s="11">
        <f>IF('②生体試料 サンプルシート'!J477="〇", 1,0)</f>
        <v>0</v>
      </c>
      <c r="H497" s="11">
        <f>IF('②生体試料 サンプルシート'!K477="〇", 1,0)</f>
        <v>0</v>
      </c>
      <c r="I497" s="11">
        <f>IF('②生体試料 サンプルシート'!L477="〇", 1,0)</f>
        <v>0</v>
      </c>
      <c r="J497" s="11">
        <f>IF('②生体試料 サンプルシート'!M477="〇", 1,0)</f>
        <v>0</v>
      </c>
      <c r="K497" s="11">
        <f>IF('②生体試料 サンプルシート'!N477="〇", 1,0)</f>
        <v>0</v>
      </c>
      <c r="M497" s="11">
        <f t="shared" si="24"/>
        <v>0</v>
      </c>
      <c r="N497" s="11">
        <f t="shared" si="25"/>
        <v>0</v>
      </c>
      <c r="O497" s="11" t="e">
        <f>VLOOKUP('②生体試料 サンプルシート'!E477,$S$32:$T$40,2,FALSE)</f>
        <v>#N/A</v>
      </c>
      <c r="Q497" s="11" t="e">
        <f t="shared" si="26"/>
        <v>#N/A</v>
      </c>
    </row>
    <row r="498" spans="1:17" x14ac:dyDescent="0.15">
      <c r="A498" s="11">
        <f>'②生体試料 サンプルシート'!A478</f>
        <v>0</v>
      </c>
      <c r="C498" s="11">
        <f>IF('②生体試料 サンプルシート'!F478="〇", 1,0)</f>
        <v>0</v>
      </c>
      <c r="D498" s="11">
        <f>IF('②生体試料 サンプルシート'!G478="〇", 1,0)</f>
        <v>0</v>
      </c>
      <c r="E498" s="11">
        <f>IF('②生体試料 サンプルシート'!H478="〇", 1,0)</f>
        <v>0</v>
      </c>
      <c r="F498" s="11">
        <f>IF('②生体試料 サンプルシート'!I478="〇", 1,0)</f>
        <v>0</v>
      </c>
      <c r="G498" s="11">
        <f>IF('②生体試料 サンプルシート'!J478="〇", 1,0)</f>
        <v>0</v>
      </c>
      <c r="H498" s="11">
        <f>IF('②生体試料 サンプルシート'!K478="〇", 1,0)</f>
        <v>0</v>
      </c>
      <c r="I498" s="11">
        <f>IF('②生体試料 サンプルシート'!L478="〇", 1,0)</f>
        <v>0</v>
      </c>
      <c r="J498" s="11">
        <f>IF('②生体試料 サンプルシート'!M478="〇", 1,0)</f>
        <v>0</v>
      </c>
      <c r="K498" s="11">
        <f>IF('②生体試料 サンプルシート'!N478="〇", 1,0)</f>
        <v>0</v>
      </c>
      <c r="M498" s="11">
        <f t="shared" si="24"/>
        <v>0</v>
      </c>
      <c r="N498" s="11">
        <f t="shared" si="25"/>
        <v>0</v>
      </c>
      <c r="O498" s="11" t="e">
        <f>VLOOKUP('②生体試料 サンプルシート'!E478,$S$32:$T$40,2,FALSE)</f>
        <v>#N/A</v>
      </c>
      <c r="Q498" s="11" t="e">
        <f t="shared" si="26"/>
        <v>#N/A</v>
      </c>
    </row>
    <row r="499" spans="1:17" x14ac:dyDescent="0.15">
      <c r="A499" s="11">
        <f>'②生体試料 サンプルシート'!A479</f>
        <v>0</v>
      </c>
      <c r="C499" s="11">
        <f>IF('②生体試料 サンプルシート'!F479="〇", 1,0)</f>
        <v>0</v>
      </c>
      <c r="D499" s="11">
        <f>IF('②生体試料 サンプルシート'!G479="〇", 1,0)</f>
        <v>0</v>
      </c>
      <c r="E499" s="11">
        <f>IF('②生体試料 サンプルシート'!H479="〇", 1,0)</f>
        <v>0</v>
      </c>
      <c r="F499" s="11">
        <f>IF('②生体試料 サンプルシート'!I479="〇", 1,0)</f>
        <v>0</v>
      </c>
      <c r="G499" s="11">
        <f>IF('②生体試料 サンプルシート'!J479="〇", 1,0)</f>
        <v>0</v>
      </c>
      <c r="H499" s="11">
        <f>IF('②生体試料 サンプルシート'!K479="〇", 1,0)</f>
        <v>0</v>
      </c>
      <c r="I499" s="11">
        <f>IF('②生体試料 サンプルシート'!L479="〇", 1,0)</f>
        <v>0</v>
      </c>
      <c r="J499" s="11">
        <f>IF('②生体試料 サンプルシート'!M479="〇", 1,0)</f>
        <v>0</v>
      </c>
      <c r="K499" s="11">
        <f>IF('②生体試料 サンプルシート'!N479="〇", 1,0)</f>
        <v>0</v>
      </c>
      <c r="M499" s="11">
        <f t="shared" si="24"/>
        <v>0</v>
      </c>
      <c r="N499" s="11">
        <f t="shared" si="25"/>
        <v>0</v>
      </c>
      <c r="O499" s="11" t="e">
        <f>VLOOKUP('②生体試料 サンプルシート'!E479,$S$32:$T$40,2,FALSE)</f>
        <v>#N/A</v>
      </c>
      <c r="Q499" s="11" t="e">
        <f t="shared" si="26"/>
        <v>#N/A</v>
      </c>
    </row>
    <row r="500" spans="1:17" x14ac:dyDescent="0.15">
      <c r="A500" s="11">
        <f>'②生体試料 サンプルシート'!A480</f>
        <v>0</v>
      </c>
      <c r="C500" s="11">
        <f>IF('②生体試料 サンプルシート'!F480="〇", 1,0)</f>
        <v>0</v>
      </c>
      <c r="D500" s="11">
        <f>IF('②生体試料 サンプルシート'!G480="〇", 1,0)</f>
        <v>0</v>
      </c>
      <c r="E500" s="11">
        <f>IF('②生体試料 サンプルシート'!H480="〇", 1,0)</f>
        <v>0</v>
      </c>
      <c r="F500" s="11">
        <f>IF('②生体試料 サンプルシート'!I480="〇", 1,0)</f>
        <v>0</v>
      </c>
      <c r="G500" s="11">
        <f>IF('②生体試料 サンプルシート'!J480="〇", 1,0)</f>
        <v>0</v>
      </c>
      <c r="H500" s="11">
        <f>IF('②生体試料 サンプルシート'!K480="〇", 1,0)</f>
        <v>0</v>
      </c>
      <c r="I500" s="11">
        <f>IF('②生体試料 サンプルシート'!L480="〇", 1,0)</f>
        <v>0</v>
      </c>
      <c r="J500" s="11">
        <f>IF('②生体試料 サンプルシート'!M480="〇", 1,0)</f>
        <v>0</v>
      </c>
      <c r="K500" s="11">
        <f>IF('②生体試料 サンプルシート'!N480="〇", 1,0)</f>
        <v>0</v>
      </c>
      <c r="M500" s="11">
        <f t="shared" si="24"/>
        <v>0</v>
      </c>
      <c r="N500" s="11">
        <f t="shared" si="25"/>
        <v>0</v>
      </c>
      <c r="O500" s="11" t="e">
        <f>VLOOKUP('②生体試料 サンプルシート'!E480,$S$32:$T$40,2,FALSE)</f>
        <v>#N/A</v>
      </c>
      <c r="Q500" s="11" t="e">
        <f t="shared" si="26"/>
        <v>#N/A</v>
      </c>
    </row>
    <row r="501" spans="1:17" x14ac:dyDescent="0.15">
      <c r="A501" s="11">
        <f>'②生体試料 サンプルシート'!A481</f>
        <v>0</v>
      </c>
      <c r="C501" s="11">
        <f>IF('②生体試料 サンプルシート'!F481="〇", 1,0)</f>
        <v>0</v>
      </c>
      <c r="D501" s="11">
        <f>IF('②生体試料 サンプルシート'!G481="〇", 1,0)</f>
        <v>0</v>
      </c>
      <c r="E501" s="11">
        <f>IF('②生体試料 サンプルシート'!H481="〇", 1,0)</f>
        <v>0</v>
      </c>
      <c r="F501" s="11">
        <f>IF('②生体試料 サンプルシート'!I481="〇", 1,0)</f>
        <v>0</v>
      </c>
      <c r="G501" s="11">
        <f>IF('②生体試料 サンプルシート'!J481="〇", 1,0)</f>
        <v>0</v>
      </c>
      <c r="H501" s="11">
        <f>IF('②生体試料 サンプルシート'!K481="〇", 1,0)</f>
        <v>0</v>
      </c>
      <c r="I501" s="11">
        <f>IF('②生体試料 サンプルシート'!L481="〇", 1,0)</f>
        <v>0</v>
      </c>
      <c r="J501" s="11">
        <f>IF('②生体試料 サンプルシート'!M481="〇", 1,0)</f>
        <v>0</v>
      </c>
      <c r="K501" s="11">
        <f>IF('②生体試料 サンプルシート'!N481="〇", 1,0)</f>
        <v>0</v>
      </c>
      <c r="M501" s="11">
        <f t="shared" si="24"/>
        <v>0</v>
      </c>
      <c r="N501" s="11">
        <f t="shared" si="25"/>
        <v>0</v>
      </c>
      <c r="O501" s="11" t="e">
        <f>VLOOKUP('②生体試料 サンプルシート'!E481,$S$32:$T$40,2,FALSE)</f>
        <v>#N/A</v>
      </c>
      <c r="Q501" s="11" t="e">
        <f t="shared" si="26"/>
        <v>#N/A</v>
      </c>
    </row>
    <row r="502" spans="1:17" x14ac:dyDescent="0.15">
      <c r="A502" s="11">
        <f>'②生体試料 サンプルシート'!A482</f>
        <v>0</v>
      </c>
      <c r="C502" s="11">
        <f>IF('②生体試料 サンプルシート'!F482="〇", 1,0)</f>
        <v>0</v>
      </c>
      <c r="D502" s="11">
        <f>IF('②生体試料 サンプルシート'!G482="〇", 1,0)</f>
        <v>0</v>
      </c>
      <c r="E502" s="11">
        <f>IF('②生体試料 サンプルシート'!H482="〇", 1,0)</f>
        <v>0</v>
      </c>
      <c r="F502" s="11">
        <f>IF('②生体試料 サンプルシート'!I482="〇", 1,0)</f>
        <v>0</v>
      </c>
      <c r="G502" s="11">
        <f>IF('②生体試料 サンプルシート'!J482="〇", 1,0)</f>
        <v>0</v>
      </c>
      <c r="H502" s="11">
        <f>IF('②生体試料 サンプルシート'!K482="〇", 1,0)</f>
        <v>0</v>
      </c>
      <c r="I502" s="11">
        <f>IF('②生体試料 サンプルシート'!L482="〇", 1,0)</f>
        <v>0</v>
      </c>
      <c r="J502" s="11">
        <f>IF('②生体試料 サンプルシート'!M482="〇", 1,0)</f>
        <v>0</v>
      </c>
      <c r="K502" s="11">
        <f>IF('②生体試料 サンプルシート'!N482="〇", 1,0)</f>
        <v>0</v>
      </c>
      <c r="M502" s="11">
        <f t="shared" si="24"/>
        <v>0</v>
      </c>
      <c r="N502" s="11">
        <f t="shared" si="25"/>
        <v>0</v>
      </c>
      <c r="O502" s="11" t="e">
        <f>VLOOKUP('②生体試料 サンプルシート'!E482,$S$32:$T$40,2,FALSE)</f>
        <v>#N/A</v>
      </c>
      <c r="Q502" s="11" t="e">
        <f t="shared" si="26"/>
        <v>#N/A</v>
      </c>
    </row>
    <row r="503" spans="1:17" x14ac:dyDescent="0.15">
      <c r="A503" s="11">
        <f>'②生体試料 サンプルシート'!A483</f>
        <v>0</v>
      </c>
      <c r="C503" s="11">
        <f>IF('②生体試料 サンプルシート'!F483="〇", 1,0)</f>
        <v>0</v>
      </c>
      <c r="D503" s="11">
        <f>IF('②生体試料 サンプルシート'!G483="〇", 1,0)</f>
        <v>0</v>
      </c>
      <c r="E503" s="11">
        <f>IF('②生体試料 サンプルシート'!H483="〇", 1,0)</f>
        <v>0</v>
      </c>
      <c r="F503" s="11">
        <f>IF('②生体試料 サンプルシート'!I483="〇", 1,0)</f>
        <v>0</v>
      </c>
      <c r="G503" s="11">
        <f>IF('②生体試料 サンプルシート'!J483="〇", 1,0)</f>
        <v>0</v>
      </c>
      <c r="H503" s="11">
        <f>IF('②生体試料 サンプルシート'!K483="〇", 1,0)</f>
        <v>0</v>
      </c>
      <c r="I503" s="11">
        <f>IF('②生体試料 サンプルシート'!L483="〇", 1,0)</f>
        <v>0</v>
      </c>
      <c r="J503" s="11">
        <f>IF('②生体試料 サンプルシート'!M483="〇", 1,0)</f>
        <v>0</v>
      </c>
      <c r="K503" s="11">
        <f>IF('②生体試料 サンプルシート'!N483="〇", 1,0)</f>
        <v>0</v>
      </c>
      <c r="M503" s="11">
        <f t="shared" ref="M503:M530" si="27">SUM(C503:G503)</f>
        <v>0</v>
      </c>
      <c r="N503" s="11">
        <f t="shared" ref="N503:N530" si="28">SUM(H503:K503)</f>
        <v>0</v>
      </c>
      <c r="O503" s="11" t="e">
        <f>VLOOKUP('②生体試料 サンプルシート'!E483,$S$32:$T$40,2,FALSE)</f>
        <v>#N/A</v>
      </c>
      <c r="Q503" s="11" t="e">
        <f t="shared" ref="Q503:Q530" si="29">M503*N503*O503</f>
        <v>#N/A</v>
      </c>
    </row>
    <row r="504" spans="1:17" x14ac:dyDescent="0.15">
      <c r="A504" s="11">
        <f>'②生体試料 サンプルシート'!A484</f>
        <v>0</v>
      </c>
      <c r="C504" s="11">
        <f>IF('②生体試料 サンプルシート'!F484="〇", 1,0)</f>
        <v>0</v>
      </c>
      <c r="D504" s="11">
        <f>IF('②生体試料 サンプルシート'!G484="〇", 1,0)</f>
        <v>0</v>
      </c>
      <c r="E504" s="11">
        <f>IF('②生体試料 サンプルシート'!H484="〇", 1,0)</f>
        <v>0</v>
      </c>
      <c r="F504" s="11">
        <f>IF('②生体試料 サンプルシート'!I484="〇", 1,0)</f>
        <v>0</v>
      </c>
      <c r="G504" s="11">
        <f>IF('②生体試料 サンプルシート'!J484="〇", 1,0)</f>
        <v>0</v>
      </c>
      <c r="H504" s="11">
        <f>IF('②生体試料 サンプルシート'!K484="〇", 1,0)</f>
        <v>0</v>
      </c>
      <c r="I504" s="11">
        <f>IF('②生体試料 サンプルシート'!L484="〇", 1,0)</f>
        <v>0</v>
      </c>
      <c r="J504" s="11">
        <f>IF('②生体試料 サンプルシート'!M484="〇", 1,0)</f>
        <v>0</v>
      </c>
      <c r="K504" s="11">
        <f>IF('②生体試料 サンプルシート'!N484="〇", 1,0)</f>
        <v>0</v>
      </c>
      <c r="M504" s="11">
        <f t="shared" si="27"/>
        <v>0</v>
      </c>
      <c r="N504" s="11">
        <f t="shared" si="28"/>
        <v>0</v>
      </c>
      <c r="O504" s="11" t="e">
        <f>VLOOKUP('②生体試料 サンプルシート'!E484,$S$32:$T$40,2,FALSE)</f>
        <v>#N/A</v>
      </c>
      <c r="Q504" s="11" t="e">
        <f t="shared" si="29"/>
        <v>#N/A</v>
      </c>
    </row>
    <row r="505" spans="1:17" x14ac:dyDescent="0.15">
      <c r="A505" s="11">
        <f>'②生体試料 サンプルシート'!A485</f>
        <v>0</v>
      </c>
      <c r="C505" s="11">
        <f>IF('②生体試料 サンプルシート'!F485="〇", 1,0)</f>
        <v>0</v>
      </c>
      <c r="D505" s="11">
        <f>IF('②生体試料 サンプルシート'!G485="〇", 1,0)</f>
        <v>0</v>
      </c>
      <c r="E505" s="11">
        <f>IF('②生体試料 サンプルシート'!H485="〇", 1,0)</f>
        <v>0</v>
      </c>
      <c r="F505" s="11">
        <f>IF('②生体試料 サンプルシート'!I485="〇", 1,0)</f>
        <v>0</v>
      </c>
      <c r="G505" s="11">
        <f>IF('②生体試料 サンプルシート'!J485="〇", 1,0)</f>
        <v>0</v>
      </c>
      <c r="H505" s="11">
        <f>IF('②生体試料 サンプルシート'!K485="〇", 1,0)</f>
        <v>0</v>
      </c>
      <c r="I505" s="11">
        <f>IF('②生体試料 サンプルシート'!L485="〇", 1,0)</f>
        <v>0</v>
      </c>
      <c r="J505" s="11">
        <f>IF('②生体試料 サンプルシート'!M485="〇", 1,0)</f>
        <v>0</v>
      </c>
      <c r="K505" s="11">
        <f>IF('②生体試料 サンプルシート'!N485="〇", 1,0)</f>
        <v>0</v>
      </c>
      <c r="M505" s="11">
        <f t="shared" si="27"/>
        <v>0</v>
      </c>
      <c r="N505" s="11">
        <f t="shared" si="28"/>
        <v>0</v>
      </c>
      <c r="O505" s="11" t="e">
        <f>VLOOKUP('②生体試料 サンプルシート'!E485,$S$32:$T$40,2,FALSE)</f>
        <v>#N/A</v>
      </c>
      <c r="Q505" s="11" t="e">
        <f t="shared" si="29"/>
        <v>#N/A</v>
      </c>
    </row>
    <row r="506" spans="1:17" x14ac:dyDescent="0.15">
      <c r="A506" s="11">
        <f>'②生体試料 サンプルシート'!A486</f>
        <v>0</v>
      </c>
      <c r="C506" s="11">
        <f>IF('②生体試料 サンプルシート'!F486="〇", 1,0)</f>
        <v>0</v>
      </c>
      <c r="D506" s="11">
        <f>IF('②生体試料 サンプルシート'!G486="〇", 1,0)</f>
        <v>0</v>
      </c>
      <c r="E506" s="11">
        <f>IF('②生体試料 サンプルシート'!H486="〇", 1,0)</f>
        <v>0</v>
      </c>
      <c r="F506" s="11">
        <f>IF('②生体試料 サンプルシート'!I486="〇", 1,0)</f>
        <v>0</v>
      </c>
      <c r="G506" s="11">
        <f>IF('②生体試料 サンプルシート'!J486="〇", 1,0)</f>
        <v>0</v>
      </c>
      <c r="H506" s="11">
        <f>IF('②生体試料 サンプルシート'!K486="〇", 1,0)</f>
        <v>0</v>
      </c>
      <c r="I506" s="11">
        <f>IF('②生体試料 サンプルシート'!L486="〇", 1,0)</f>
        <v>0</v>
      </c>
      <c r="J506" s="11">
        <f>IF('②生体試料 サンプルシート'!M486="〇", 1,0)</f>
        <v>0</v>
      </c>
      <c r="K506" s="11">
        <f>IF('②生体試料 サンプルシート'!N486="〇", 1,0)</f>
        <v>0</v>
      </c>
      <c r="M506" s="11">
        <f t="shared" si="27"/>
        <v>0</v>
      </c>
      <c r="N506" s="11">
        <f t="shared" si="28"/>
        <v>0</v>
      </c>
      <c r="O506" s="11" t="e">
        <f>VLOOKUP('②生体試料 サンプルシート'!E486,$S$32:$T$40,2,FALSE)</f>
        <v>#N/A</v>
      </c>
      <c r="Q506" s="11" t="e">
        <f t="shared" si="29"/>
        <v>#N/A</v>
      </c>
    </row>
    <row r="507" spans="1:17" x14ac:dyDescent="0.15">
      <c r="A507" s="11">
        <f>'②生体試料 サンプルシート'!A487</f>
        <v>0</v>
      </c>
      <c r="C507" s="11">
        <f>IF('②生体試料 サンプルシート'!F487="〇", 1,0)</f>
        <v>0</v>
      </c>
      <c r="D507" s="11">
        <f>IF('②生体試料 サンプルシート'!G487="〇", 1,0)</f>
        <v>0</v>
      </c>
      <c r="E507" s="11">
        <f>IF('②生体試料 サンプルシート'!H487="〇", 1,0)</f>
        <v>0</v>
      </c>
      <c r="F507" s="11">
        <f>IF('②生体試料 サンプルシート'!I487="〇", 1,0)</f>
        <v>0</v>
      </c>
      <c r="G507" s="11">
        <f>IF('②生体試料 サンプルシート'!J487="〇", 1,0)</f>
        <v>0</v>
      </c>
      <c r="H507" s="11">
        <f>IF('②生体試料 サンプルシート'!K487="〇", 1,0)</f>
        <v>0</v>
      </c>
      <c r="I507" s="11">
        <f>IF('②生体試料 サンプルシート'!L487="〇", 1,0)</f>
        <v>0</v>
      </c>
      <c r="J507" s="11">
        <f>IF('②生体試料 サンプルシート'!M487="〇", 1,0)</f>
        <v>0</v>
      </c>
      <c r="K507" s="11">
        <f>IF('②生体試料 サンプルシート'!N487="〇", 1,0)</f>
        <v>0</v>
      </c>
      <c r="M507" s="11">
        <f t="shared" si="27"/>
        <v>0</v>
      </c>
      <c r="N507" s="11">
        <f t="shared" si="28"/>
        <v>0</v>
      </c>
      <c r="O507" s="11" t="e">
        <f>VLOOKUP('②生体試料 サンプルシート'!E487,$S$32:$T$40,2,FALSE)</f>
        <v>#N/A</v>
      </c>
      <c r="Q507" s="11" t="e">
        <f t="shared" si="29"/>
        <v>#N/A</v>
      </c>
    </row>
    <row r="508" spans="1:17" x14ac:dyDescent="0.15">
      <c r="A508" s="11">
        <f>'②生体試料 サンプルシート'!A488</f>
        <v>0</v>
      </c>
      <c r="C508" s="11">
        <f>IF('②生体試料 サンプルシート'!F488="〇", 1,0)</f>
        <v>0</v>
      </c>
      <c r="D508" s="11">
        <f>IF('②生体試料 サンプルシート'!G488="〇", 1,0)</f>
        <v>0</v>
      </c>
      <c r="E508" s="11">
        <f>IF('②生体試料 サンプルシート'!H488="〇", 1,0)</f>
        <v>0</v>
      </c>
      <c r="F508" s="11">
        <f>IF('②生体試料 サンプルシート'!I488="〇", 1,0)</f>
        <v>0</v>
      </c>
      <c r="G508" s="11">
        <f>IF('②生体試料 サンプルシート'!J488="〇", 1,0)</f>
        <v>0</v>
      </c>
      <c r="H508" s="11">
        <f>IF('②生体試料 サンプルシート'!K488="〇", 1,0)</f>
        <v>0</v>
      </c>
      <c r="I508" s="11">
        <f>IF('②生体試料 サンプルシート'!L488="〇", 1,0)</f>
        <v>0</v>
      </c>
      <c r="J508" s="11">
        <f>IF('②生体試料 サンプルシート'!M488="〇", 1,0)</f>
        <v>0</v>
      </c>
      <c r="K508" s="11">
        <f>IF('②生体試料 サンプルシート'!N488="〇", 1,0)</f>
        <v>0</v>
      </c>
      <c r="M508" s="11">
        <f t="shared" si="27"/>
        <v>0</v>
      </c>
      <c r="N508" s="11">
        <f t="shared" si="28"/>
        <v>0</v>
      </c>
      <c r="O508" s="11" t="e">
        <f>VLOOKUP('②生体試料 サンプルシート'!E488,$S$32:$T$40,2,FALSE)</f>
        <v>#N/A</v>
      </c>
      <c r="Q508" s="11" t="e">
        <f t="shared" si="29"/>
        <v>#N/A</v>
      </c>
    </row>
    <row r="509" spans="1:17" x14ac:dyDescent="0.15">
      <c r="A509" s="11">
        <f>'②生体試料 サンプルシート'!A489</f>
        <v>0</v>
      </c>
      <c r="C509" s="11">
        <f>IF('②生体試料 サンプルシート'!F489="〇", 1,0)</f>
        <v>0</v>
      </c>
      <c r="D509" s="11">
        <f>IF('②生体試料 サンプルシート'!G489="〇", 1,0)</f>
        <v>0</v>
      </c>
      <c r="E509" s="11">
        <f>IF('②生体試料 サンプルシート'!H489="〇", 1,0)</f>
        <v>0</v>
      </c>
      <c r="F509" s="11">
        <f>IF('②生体試料 サンプルシート'!I489="〇", 1,0)</f>
        <v>0</v>
      </c>
      <c r="G509" s="11">
        <f>IF('②生体試料 サンプルシート'!J489="〇", 1,0)</f>
        <v>0</v>
      </c>
      <c r="H509" s="11">
        <f>IF('②生体試料 サンプルシート'!K489="〇", 1,0)</f>
        <v>0</v>
      </c>
      <c r="I509" s="11">
        <f>IF('②生体試料 サンプルシート'!L489="〇", 1,0)</f>
        <v>0</v>
      </c>
      <c r="J509" s="11">
        <f>IF('②生体試料 サンプルシート'!M489="〇", 1,0)</f>
        <v>0</v>
      </c>
      <c r="K509" s="11">
        <f>IF('②生体試料 サンプルシート'!N489="〇", 1,0)</f>
        <v>0</v>
      </c>
      <c r="M509" s="11">
        <f t="shared" si="27"/>
        <v>0</v>
      </c>
      <c r="N509" s="11">
        <f t="shared" si="28"/>
        <v>0</v>
      </c>
      <c r="O509" s="11" t="e">
        <f>VLOOKUP('②生体試料 サンプルシート'!E489,$S$32:$T$40,2,FALSE)</f>
        <v>#N/A</v>
      </c>
      <c r="Q509" s="11" t="e">
        <f t="shared" si="29"/>
        <v>#N/A</v>
      </c>
    </row>
    <row r="510" spans="1:17" x14ac:dyDescent="0.15">
      <c r="A510" s="11">
        <f>'②生体試料 サンプルシート'!A490</f>
        <v>0</v>
      </c>
      <c r="C510" s="11">
        <f>IF('②生体試料 サンプルシート'!F490="〇", 1,0)</f>
        <v>0</v>
      </c>
      <c r="D510" s="11">
        <f>IF('②生体試料 サンプルシート'!G490="〇", 1,0)</f>
        <v>0</v>
      </c>
      <c r="E510" s="11">
        <f>IF('②生体試料 サンプルシート'!H490="〇", 1,0)</f>
        <v>0</v>
      </c>
      <c r="F510" s="11">
        <f>IF('②生体試料 サンプルシート'!I490="〇", 1,0)</f>
        <v>0</v>
      </c>
      <c r="G510" s="11">
        <f>IF('②生体試料 サンプルシート'!J490="〇", 1,0)</f>
        <v>0</v>
      </c>
      <c r="H510" s="11">
        <f>IF('②生体試料 サンプルシート'!K490="〇", 1,0)</f>
        <v>0</v>
      </c>
      <c r="I510" s="11">
        <f>IF('②生体試料 サンプルシート'!L490="〇", 1,0)</f>
        <v>0</v>
      </c>
      <c r="J510" s="11">
        <f>IF('②生体試料 サンプルシート'!M490="〇", 1,0)</f>
        <v>0</v>
      </c>
      <c r="K510" s="11">
        <f>IF('②生体試料 サンプルシート'!N490="〇", 1,0)</f>
        <v>0</v>
      </c>
      <c r="M510" s="11">
        <f t="shared" si="27"/>
        <v>0</v>
      </c>
      <c r="N510" s="11">
        <f t="shared" si="28"/>
        <v>0</v>
      </c>
      <c r="O510" s="11" t="e">
        <f>VLOOKUP('②生体試料 サンプルシート'!E490,$S$32:$T$40,2,FALSE)</f>
        <v>#N/A</v>
      </c>
      <c r="Q510" s="11" t="e">
        <f t="shared" si="29"/>
        <v>#N/A</v>
      </c>
    </row>
    <row r="511" spans="1:17" x14ac:dyDescent="0.15">
      <c r="A511" s="11">
        <f>'②生体試料 サンプルシート'!A491</f>
        <v>0</v>
      </c>
      <c r="C511" s="11">
        <f>IF('②生体試料 サンプルシート'!F491="〇", 1,0)</f>
        <v>0</v>
      </c>
      <c r="D511" s="11">
        <f>IF('②生体試料 サンプルシート'!G491="〇", 1,0)</f>
        <v>0</v>
      </c>
      <c r="E511" s="11">
        <f>IF('②生体試料 サンプルシート'!H491="〇", 1,0)</f>
        <v>0</v>
      </c>
      <c r="F511" s="11">
        <f>IF('②生体試料 サンプルシート'!I491="〇", 1,0)</f>
        <v>0</v>
      </c>
      <c r="G511" s="11">
        <f>IF('②生体試料 サンプルシート'!J491="〇", 1,0)</f>
        <v>0</v>
      </c>
      <c r="H511" s="11">
        <f>IF('②生体試料 サンプルシート'!K491="〇", 1,0)</f>
        <v>0</v>
      </c>
      <c r="I511" s="11">
        <f>IF('②生体試料 サンプルシート'!L491="〇", 1,0)</f>
        <v>0</v>
      </c>
      <c r="J511" s="11">
        <f>IF('②生体試料 サンプルシート'!M491="〇", 1,0)</f>
        <v>0</v>
      </c>
      <c r="K511" s="11">
        <f>IF('②生体試料 サンプルシート'!N491="〇", 1,0)</f>
        <v>0</v>
      </c>
      <c r="M511" s="11">
        <f t="shared" si="27"/>
        <v>0</v>
      </c>
      <c r="N511" s="11">
        <f t="shared" si="28"/>
        <v>0</v>
      </c>
      <c r="O511" s="11" t="e">
        <f>VLOOKUP('②生体試料 サンプルシート'!E491,$S$32:$T$40,2,FALSE)</f>
        <v>#N/A</v>
      </c>
      <c r="Q511" s="11" t="e">
        <f t="shared" si="29"/>
        <v>#N/A</v>
      </c>
    </row>
    <row r="512" spans="1:17" x14ac:dyDescent="0.15">
      <c r="A512" s="11">
        <f>'②生体試料 サンプルシート'!A492</f>
        <v>0</v>
      </c>
      <c r="C512" s="11">
        <f>IF('②生体試料 サンプルシート'!F492="〇", 1,0)</f>
        <v>0</v>
      </c>
      <c r="D512" s="11">
        <f>IF('②生体試料 サンプルシート'!G492="〇", 1,0)</f>
        <v>0</v>
      </c>
      <c r="E512" s="11">
        <f>IF('②生体試料 サンプルシート'!H492="〇", 1,0)</f>
        <v>0</v>
      </c>
      <c r="F512" s="11">
        <f>IF('②生体試料 サンプルシート'!I492="〇", 1,0)</f>
        <v>0</v>
      </c>
      <c r="G512" s="11">
        <f>IF('②生体試料 サンプルシート'!J492="〇", 1,0)</f>
        <v>0</v>
      </c>
      <c r="H512" s="11">
        <f>IF('②生体試料 サンプルシート'!K492="〇", 1,0)</f>
        <v>0</v>
      </c>
      <c r="I512" s="11">
        <f>IF('②生体試料 サンプルシート'!L492="〇", 1,0)</f>
        <v>0</v>
      </c>
      <c r="J512" s="11">
        <f>IF('②生体試料 サンプルシート'!M492="〇", 1,0)</f>
        <v>0</v>
      </c>
      <c r="K512" s="11">
        <f>IF('②生体試料 サンプルシート'!N492="〇", 1,0)</f>
        <v>0</v>
      </c>
      <c r="M512" s="11">
        <f t="shared" si="27"/>
        <v>0</v>
      </c>
      <c r="N512" s="11">
        <f t="shared" si="28"/>
        <v>0</v>
      </c>
      <c r="O512" s="11" t="e">
        <f>VLOOKUP('②生体試料 サンプルシート'!E492,$S$32:$T$40,2,FALSE)</f>
        <v>#N/A</v>
      </c>
      <c r="Q512" s="11" t="e">
        <f t="shared" si="29"/>
        <v>#N/A</v>
      </c>
    </row>
    <row r="513" spans="1:17" x14ac:dyDescent="0.15">
      <c r="A513" s="11">
        <f>'②生体試料 サンプルシート'!A493</f>
        <v>0</v>
      </c>
      <c r="C513" s="11">
        <f>IF('②生体試料 サンプルシート'!F493="〇", 1,0)</f>
        <v>0</v>
      </c>
      <c r="D513" s="11">
        <f>IF('②生体試料 サンプルシート'!G493="〇", 1,0)</f>
        <v>0</v>
      </c>
      <c r="E513" s="11">
        <f>IF('②生体試料 サンプルシート'!H493="〇", 1,0)</f>
        <v>0</v>
      </c>
      <c r="F513" s="11">
        <f>IF('②生体試料 サンプルシート'!I493="〇", 1,0)</f>
        <v>0</v>
      </c>
      <c r="G513" s="11">
        <f>IF('②生体試料 サンプルシート'!J493="〇", 1,0)</f>
        <v>0</v>
      </c>
      <c r="H513" s="11">
        <f>IF('②生体試料 サンプルシート'!K493="〇", 1,0)</f>
        <v>0</v>
      </c>
      <c r="I513" s="11">
        <f>IF('②生体試料 サンプルシート'!L493="〇", 1,0)</f>
        <v>0</v>
      </c>
      <c r="J513" s="11">
        <f>IF('②生体試料 サンプルシート'!M493="〇", 1,0)</f>
        <v>0</v>
      </c>
      <c r="K513" s="11">
        <f>IF('②生体試料 サンプルシート'!N493="〇", 1,0)</f>
        <v>0</v>
      </c>
      <c r="M513" s="11">
        <f t="shared" si="27"/>
        <v>0</v>
      </c>
      <c r="N513" s="11">
        <f t="shared" si="28"/>
        <v>0</v>
      </c>
      <c r="O513" s="11" t="e">
        <f>VLOOKUP('②生体試料 サンプルシート'!E493,$S$32:$T$40,2,FALSE)</f>
        <v>#N/A</v>
      </c>
      <c r="Q513" s="11" t="e">
        <f t="shared" si="29"/>
        <v>#N/A</v>
      </c>
    </row>
    <row r="514" spans="1:17" x14ac:dyDescent="0.15">
      <c r="A514" s="11">
        <f>'②生体試料 サンプルシート'!A494</f>
        <v>0</v>
      </c>
      <c r="C514" s="11">
        <f>IF('②生体試料 サンプルシート'!F494="〇", 1,0)</f>
        <v>0</v>
      </c>
      <c r="D514" s="11">
        <f>IF('②生体試料 サンプルシート'!G494="〇", 1,0)</f>
        <v>0</v>
      </c>
      <c r="E514" s="11">
        <f>IF('②生体試料 サンプルシート'!H494="〇", 1,0)</f>
        <v>0</v>
      </c>
      <c r="F514" s="11">
        <f>IF('②生体試料 サンプルシート'!I494="〇", 1,0)</f>
        <v>0</v>
      </c>
      <c r="G514" s="11">
        <f>IF('②生体試料 サンプルシート'!J494="〇", 1,0)</f>
        <v>0</v>
      </c>
      <c r="H514" s="11">
        <f>IF('②生体試料 サンプルシート'!K494="〇", 1,0)</f>
        <v>0</v>
      </c>
      <c r="I514" s="11">
        <f>IF('②生体試料 サンプルシート'!L494="〇", 1,0)</f>
        <v>0</v>
      </c>
      <c r="J514" s="11">
        <f>IF('②生体試料 サンプルシート'!M494="〇", 1,0)</f>
        <v>0</v>
      </c>
      <c r="K514" s="11">
        <f>IF('②生体試料 サンプルシート'!N494="〇", 1,0)</f>
        <v>0</v>
      </c>
      <c r="M514" s="11">
        <f t="shared" si="27"/>
        <v>0</v>
      </c>
      <c r="N514" s="11">
        <f t="shared" si="28"/>
        <v>0</v>
      </c>
      <c r="O514" s="11" t="e">
        <f>VLOOKUP('②生体試料 サンプルシート'!E494,$S$32:$T$40,2,FALSE)</f>
        <v>#N/A</v>
      </c>
      <c r="Q514" s="11" t="e">
        <f t="shared" si="29"/>
        <v>#N/A</v>
      </c>
    </row>
    <row r="515" spans="1:17" x14ac:dyDescent="0.15">
      <c r="A515" s="11">
        <f>'②生体試料 サンプルシート'!A495</f>
        <v>0</v>
      </c>
      <c r="C515" s="11">
        <f>IF('②生体試料 サンプルシート'!F495="〇", 1,0)</f>
        <v>0</v>
      </c>
      <c r="D515" s="11">
        <f>IF('②生体試料 サンプルシート'!G495="〇", 1,0)</f>
        <v>0</v>
      </c>
      <c r="E515" s="11">
        <f>IF('②生体試料 サンプルシート'!H495="〇", 1,0)</f>
        <v>0</v>
      </c>
      <c r="F515" s="11">
        <f>IF('②生体試料 サンプルシート'!I495="〇", 1,0)</f>
        <v>0</v>
      </c>
      <c r="G515" s="11">
        <f>IF('②生体試料 サンプルシート'!J495="〇", 1,0)</f>
        <v>0</v>
      </c>
      <c r="H515" s="11">
        <f>IF('②生体試料 サンプルシート'!K495="〇", 1,0)</f>
        <v>0</v>
      </c>
      <c r="I515" s="11">
        <f>IF('②生体試料 サンプルシート'!L495="〇", 1,0)</f>
        <v>0</v>
      </c>
      <c r="J515" s="11">
        <f>IF('②生体試料 サンプルシート'!M495="〇", 1,0)</f>
        <v>0</v>
      </c>
      <c r="K515" s="11">
        <f>IF('②生体試料 サンプルシート'!N495="〇", 1,0)</f>
        <v>0</v>
      </c>
      <c r="M515" s="11">
        <f t="shared" si="27"/>
        <v>0</v>
      </c>
      <c r="N515" s="11">
        <f t="shared" si="28"/>
        <v>0</v>
      </c>
      <c r="O515" s="11" t="e">
        <f>VLOOKUP('②生体試料 サンプルシート'!E495,$S$32:$T$40,2,FALSE)</f>
        <v>#N/A</v>
      </c>
      <c r="Q515" s="11" t="e">
        <f t="shared" si="29"/>
        <v>#N/A</v>
      </c>
    </row>
    <row r="516" spans="1:17" x14ac:dyDescent="0.15">
      <c r="A516" s="11">
        <f>'②生体試料 サンプルシート'!A496</f>
        <v>0</v>
      </c>
      <c r="C516" s="11">
        <f>IF('②生体試料 サンプルシート'!F496="〇", 1,0)</f>
        <v>0</v>
      </c>
      <c r="D516" s="11">
        <f>IF('②生体試料 サンプルシート'!G496="〇", 1,0)</f>
        <v>0</v>
      </c>
      <c r="E516" s="11">
        <f>IF('②生体試料 サンプルシート'!H496="〇", 1,0)</f>
        <v>0</v>
      </c>
      <c r="F516" s="11">
        <f>IF('②生体試料 サンプルシート'!I496="〇", 1,0)</f>
        <v>0</v>
      </c>
      <c r="G516" s="11">
        <f>IF('②生体試料 サンプルシート'!J496="〇", 1,0)</f>
        <v>0</v>
      </c>
      <c r="H516" s="11">
        <f>IF('②生体試料 サンプルシート'!K496="〇", 1,0)</f>
        <v>0</v>
      </c>
      <c r="I516" s="11">
        <f>IF('②生体試料 サンプルシート'!L496="〇", 1,0)</f>
        <v>0</v>
      </c>
      <c r="J516" s="11">
        <f>IF('②生体試料 サンプルシート'!M496="〇", 1,0)</f>
        <v>0</v>
      </c>
      <c r="K516" s="11">
        <f>IF('②生体試料 サンプルシート'!N496="〇", 1,0)</f>
        <v>0</v>
      </c>
      <c r="M516" s="11">
        <f t="shared" si="27"/>
        <v>0</v>
      </c>
      <c r="N516" s="11">
        <f t="shared" si="28"/>
        <v>0</v>
      </c>
      <c r="O516" s="11" t="e">
        <f>VLOOKUP('②生体試料 サンプルシート'!E496,$S$32:$T$40,2,FALSE)</f>
        <v>#N/A</v>
      </c>
      <c r="Q516" s="11" t="e">
        <f t="shared" si="29"/>
        <v>#N/A</v>
      </c>
    </row>
    <row r="517" spans="1:17" x14ac:dyDescent="0.15">
      <c r="A517" s="11">
        <f>'②生体試料 サンプルシート'!A497</f>
        <v>0</v>
      </c>
      <c r="C517" s="11">
        <f>IF('②生体試料 サンプルシート'!F497="〇", 1,0)</f>
        <v>0</v>
      </c>
      <c r="D517" s="11">
        <f>IF('②生体試料 サンプルシート'!G497="〇", 1,0)</f>
        <v>0</v>
      </c>
      <c r="E517" s="11">
        <f>IF('②生体試料 サンプルシート'!H497="〇", 1,0)</f>
        <v>0</v>
      </c>
      <c r="F517" s="11">
        <f>IF('②生体試料 サンプルシート'!I497="〇", 1,0)</f>
        <v>0</v>
      </c>
      <c r="G517" s="11">
        <f>IF('②生体試料 サンプルシート'!J497="〇", 1,0)</f>
        <v>0</v>
      </c>
      <c r="H517" s="11">
        <f>IF('②生体試料 サンプルシート'!K497="〇", 1,0)</f>
        <v>0</v>
      </c>
      <c r="I517" s="11">
        <f>IF('②生体試料 サンプルシート'!L497="〇", 1,0)</f>
        <v>0</v>
      </c>
      <c r="J517" s="11">
        <f>IF('②生体試料 サンプルシート'!M497="〇", 1,0)</f>
        <v>0</v>
      </c>
      <c r="K517" s="11">
        <f>IF('②生体試料 サンプルシート'!N497="〇", 1,0)</f>
        <v>0</v>
      </c>
      <c r="M517" s="11">
        <f t="shared" si="27"/>
        <v>0</v>
      </c>
      <c r="N517" s="11">
        <f t="shared" si="28"/>
        <v>0</v>
      </c>
      <c r="O517" s="11" t="e">
        <f>VLOOKUP('②生体試料 サンプルシート'!E497,$S$32:$T$40,2,FALSE)</f>
        <v>#N/A</v>
      </c>
      <c r="Q517" s="11" t="e">
        <f t="shared" si="29"/>
        <v>#N/A</v>
      </c>
    </row>
    <row r="518" spans="1:17" x14ac:dyDescent="0.15">
      <c r="A518" s="11">
        <f>'②生体試料 サンプルシート'!A498</f>
        <v>0</v>
      </c>
      <c r="C518" s="11">
        <f>IF('②生体試料 サンプルシート'!F498="〇", 1,0)</f>
        <v>0</v>
      </c>
      <c r="D518" s="11">
        <f>IF('②生体試料 サンプルシート'!G498="〇", 1,0)</f>
        <v>0</v>
      </c>
      <c r="E518" s="11">
        <f>IF('②生体試料 サンプルシート'!H498="〇", 1,0)</f>
        <v>0</v>
      </c>
      <c r="F518" s="11">
        <f>IF('②生体試料 サンプルシート'!I498="〇", 1,0)</f>
        <v>0</v>
      </c>
      <c r="G518" s="11">
        <f>IF('②生体試料 サンプルシート'!J498="〇", 1,0)</f>
        <v>0</v>
      </c>
      <c r="H518" s="11">
        <f>IF('②生体試料 サンプルシート'!K498="〇", 1,0)</f>
        <v>0</v>
      </c>
      <c r="I518" s="11">
        <f>IF('②生体試料 サンプルシート'!L498="〇", 1,0)</f>
        <v>0</v>
      </c>
      <c r="J518" s="11">
        <f>IF('②生体試料 サンプルシート'!M498="〇", 1,0)</f>
        <v>0</v>
      </c>
      <c r="K518" s="11">
        <f>IF('②生体試料 サンプルシート'!N498="〇", 1,0)</f>
        <v>0</v>
      </c>
      <c r="M518" s="11">
        <f t="shared" si="27"/>
        <v>0</v>
      </c>
      <c r="N518" s="11">
        <f t="shared" si="28"/>
        <v>0</v>
      </c>
      <c r="O518" s="11" t="e">
        <f>VLOOKUP('②生体試料 サンプルシート'!E498,$S$32:$T$40,2,FALSE)</f>
        <v>#N/A</v>
      </c>
      <c r="Q518" s="11" t="e">
        <f t="shared" si="29"/>
        <v>#N/A</v>
      </c>
    </row>
    <row r="519" spans="1:17" x14ac:dyDescent="0.15">
      <c r="A519" s="11">
        <f>'②生体試料 サンプルシート'!A499</f>
        <v>0</v>
      </c>
      <c r="C519" s="11">
        <f>IF('②生体試料 サンプルシート'!F499="〇", 1,0)</f>
        <v>0</v>
      </c>
      <c r="D519" s="11">
        <f>IF('②生体試料 サンプルシート'!G499="〇", 1,0)</f>
        <v>0</v>
      </c>
      <c r="E519" s="11">
        <f>IF('②生体試料 サンプルシート'!H499="〇", 1,0)</f>
        <v>0</v>
      </c>
      <c r="F519" s="11">
        <f>IF('②生体試料 サンプルシート'!I499="〇", 1,0)</f>
        <v>0</v>
      </c>
      <c r="G519" s="11">
        <f>IF('②生体試料 サンプルシート'!J499="〇", 1,0)</f>
        <v>0</v>
      </c>
      <c r="H519" s="11">
        <f>IF('②生体試料 サンプルシート'!K499="〇", 1,0)</f>
        <v>0</v>
      </c>
      <c r="I519" s="11">
        <f>IF('②生体試料 サンプルシート'!L499="〇", 1,0)</f>
        <v>0</v>
      </c>
      <c r="J519" s="11">
        <f>IF('②生体試料 サンプルシート'!M499="〇", 1,0)</f>
        <v>0</v>
      </c>
      <c r="K519" s="11">
        <f>IF('②生体試料 サンプルシート'!N499="〇", 1,0)</f>
        <v>0</v>
      </c>
      <c r="M519" s="11">
        <f t="shared" si="27"/>
        <v>0</v>
      </c>
      <c r="N519" s="11">
        <f t="shared" si="28"/>
        <v>0</v>
      </c>
      <c r="O519" s="11" t="e">
        <f>VLOOKUP('②生体試料 サンプルシート'!E499,$S$32:$T$40,2,FALSE)</f>
        <v>#N/A</v>
      </c>
      <c r="Q519" s="11" t="e">
        <f t="shared" si="29"/>
        <v>#N/A</v>
      </c>
    </row>
    <row r="520" spans="1:17" x14ac:dyDescent="0.15">
      <c r="A520" s="11">
        <f>'②生体試料 サンプルシート'!A500</f>
        <v>0</v>
      </c>
      <c r="C520" s="11">
        <f>IF('②生体試料 サンプルシート'!F500="〇", 1,0)</f>
        <v>0</v>
      </c>
      <c r="D520" s="11">
        <f>IF('②生体試料 サンプルシート'!G500="〇", 1,0)</f>
        <v>0</v>
      </c>
      <c r="E520" s="11">
        <f>IF('②生体試料 サンプルシート'!H500="〇", 1,0)</f>
        <v>0</v>
      </c>
      <c r="F520" s="11">
        <f>IF('②生体試料 サンプルシート'!I500="〇", 1,0)</f>
        <v>0</v>
      </c>
      <c r="G520" s="11">
        <f>IF('②生体試料 サンプルシート'!J500="〇", 1,0)</f>
        <v>0</v>
      </c>
      <c r="H520" s="11">
        <f>IF('②生体試料 サンプルシート'!K500="〇", 1,0)</f>
        <v>0</v>
      </c>
      <c r="I520" s="11">
        <f>IF('②生体試料 サンプルシート'!L500="〇", 1,0)</f>
        <v>0</v>
      </c>
      <c r="J520" s="11">
        <f>IF('②生体試料 サンプルシート'!M500="〇", 1,0)</f>
        <v>0</v>
      </c>
      <c r="K520" s="11">
        <f>IF('②生体試料 サンプルシート'!N500="〇", 1,0)</f>
        <v>0</v>
      </c>
      <c r="M520" s="11">
        <f t="shared" si="27"/>
        <v>0</v>
      </c>
      <c r="N520" s="11">
        <f t="shared" si="28"/>
        <v>0</v>
      </c>
      <c r="O520" s="11" t="e">
        <f>VLOOKUP('②生体試料 サンプルシート'!E500,$S$32:$T$40,2,FALSE)</f>
        <v>#N/A</v>
      </c>
      <c r="Q520" s="11" t="e">
        <f t="shared" si="29"/>
        <v>#N/A</v>
      </c>
    </row>
    <row r="521" spans="1:17" x14ac:dyDescent="0.15">
      <c r="A521" s="11">
        <f>'②生体試料 サンプルシート'!A501</f>
        <v>0</v>
      </c>
      <c r="C521" s="11">
        <f>IF('②生体試料 サンプルシート'!F501="〇", 1,0)</f>
        <v>0</v>
      </c>
      <c r="D521" s="11">
        <f>IF('②生体試料 サンプルシート'!G501="〇", 1,0)</f>
        <v>0</v>
      </c>
      <c r="E521" s="11">
        <f>IF('②生体試料 サンプルシート'!H501="〇", 1,0)</f>
        <v>0</v>
      </c>
      <c r="F521" s="11">
        <f>IF('②生体試料 サンプルシート'!I501="〇", 1,0)</f>
        <v>0</v>
      </c>
      <c r="G521" s="11">
        <f>IF('②生体試料 サンプルシート'!J501="〇", 1,0)</f>
        <v>0</v>
      </c>
      <c r="H521" s="11">
        <f>IF('②生体試料 サンプルシート'!K501="〇", 1,0)</f>
        <v>0</v>
      </c>
      <c r="I521" s="11">
        <f>IF('②生体試料 サンプルシート'!L501="〇", 1,0)</f>
        <v>0</v>
      </c>
      <c r="J521" s="11">
        <f>IF('②生体試料 サンプルシート'!M501="〇", 1,0)</f>
        <v>0</v>
      </c>
      <c r="K521" s="11">
        <f>IF('②生体試料 サンプルシート'!N501="〇", 1,0)</f>
        <v>0</v>
      </c>
      <c r="M521" s="11">
        <f t="shared" si="27"/>
        <v>0</v>
      </c>
      <c r="N521" s="11">
        <f t="shared" si="28"/>
        <v>0</v>
      </c>
      <c r="O521" s="11" t="e">
        <f>VLOOKUP('②生体試料 サンプルシート'!E501,$S$32:$T$40,2,FALSE)</f>
        <v>#N/A</v>
      </c>
      <c r="Q521" s="11" t="e">
        <f t="shared" si="29"/>
        <v>#N/A</v>
      </c>
    </row>
    <row r="522" spans="1:17" x14ac:dyDescent="0.15">
      <c r="A522" s="11">
        <f>'②生体試料 サンプルシート'!A502</f>
        <v>0</v>
      </c>
      <c r="C522" s="11">
        <f>IF('②生体試料 サンプルシート'!F502="〇", 1,0)</f>
        <v>0</v>
      </c>
      <c r="D522" s="11">
        <f>IF('②生体試料 サンプルシート'!G502="〇", 1,0)</f>
        <v>0</v>
      </c>
      <c r="E522" s="11">
        <f>IF('②生体試料 サンプルシート'!H502="〇", 1,0)</f>
        <v>0</v>
      </c>
      <c r="F522" s="11">
        <f>IF('②生体試料 サンプルシート'!I502="〇", 1,0)</f>
        <v>0</v>
      </c>
      <c r="G522" s="11">
        <f>IF('②生体試料 サンプルシート'!J502="〇", 1,0)</f>
        <v>0</v>
      </c>
      <c r="H522" s="11">
        <f>IF('②生体試料 サンプルシート'!K502="〇", 1,0)</f>
        <v>0</v>
      </c>
      <c r="I522" s="11">
        <f>IF('②生体試料 サンプルシート'!L502="〇", 1,0)</f>
        <v>0</v>
      </c>
      <c r="J522" s="11">
        <f>IF('②生体試料 サンプルシート'!M502="〇", 1,0)</f>
        <v>0</v>
      </c>
      <c r="K522" s="11">
        <f>IF('②生体試料 サンプルシート'!N502="〇", 1,0)</f>
        <v>0</v>
      </c>
      <c r="M522" s="11">
        <f t="shared" si="27"/>
        <v>0</v>
      </c>
      <c r="N522" s="11">
        <f t="shared" si="28"/>
        <v>0</v>
      </c>
      <c r="O522" s="11" t="e">
        <f>VLOOKUP('②生体試料 サンプルシート'!E502,$S$32:$T$40,2,FALSE)</f>
        <v>#N/A</v>
      </c>
      <c r="Q522" s="11" t="e">
        <f t="shared" si="29"/>
        <v>#N/A</v>
      </c>
    </row>
    <row r="523" spans="1:17" x14ac:dyDescent="0.15">
      <c r="A523" s="11">
        <f>'②生体試料 サンプルシート'!A503</f>
        <v>0</v>
      </c>
      <c r="C523" s="11">
        <f>IF('②生体試料 サンプルシート'!F503="〇", 1,0)</f>
        <v>0</v>
      </c>
      <c r="D523" s="11">
        <f>IF('②生体試料 サンプルシート'!G503="〇", 1,0)</f>
        <v>0</v>
      </c>
      <c r="E523" s="11">
        <f>IF('②生体試料 サンプルシート'!H503="〇", 1,0)</f>
        <v>0</v>
      </c>
      <c r="F523" s="11">
        <f>IF('②生体試料 サンプルシート'!I503="〇", 1,0)</f>
        <v>0</v>
      </c>
      <c r="G523" s="11">
        <f>IF('②生体試料 サンプルシート'!J503="〇", 1,0)</f>
        <v>0</v>
      </c>
      <c r="H523" s="11">
        <f>IF('②生体試料 サンプルシート'!K503="〇", 1,0)</f>
        <v>0</v>
      </c>
      <c r="I523" s="11">
        <f>IF('②生体試料 サンプルシート'!L503="〇", 1,0)</f>
        <v>0</v>
      </c>
      <c r="J523" s="11">
        <f>IF('②生体試料 サンプルシート'!M503="〇", 1,0)</f>
        <v>0</v>
      </c>
      <c r="K523" s="11">
        <f>IF('②生体試料 サンプルシート'!N503="〇", 1,0)</f>
        <v>0</v>
      </c>
      <c r="M523" s="11">
        <f t="shared" si="27"/>
        <v>0</v>
      </c>
      <c r="N523" s="11">
        <f t="shared" si="28"/>
        <v>0</v>
      </c>
      <c r="O523" s="11" t="e">
        <f>VLOOKUP('②生体試料 サンプルシート'!E503,$S$32:$T$40,2,FALSE)</f>
        <v>#N/A</v>
      </c>
      <c r="Q523" s="11" t="e">
        <f t="shared" si="29"/>
        <v>#N/A</v>
      </c>
    </row>
    <row r="524" spans="1:17" x14ac:dyDescent="0.15">
      <c r="A524" s="11">
        <f>'②生体試料 サンプルシート'!A504</f>
        <v>0</v>
      </c>
      <c r="C524" s="11">
        <f>IF('②生体試料 サンプルシート'!F504="〇", 1,0)</f>
        <v>0</v>
      </c>
      <c r="D524" s="11">
        <f>IF('②生体試料 サンプルシート'!G504="〇", 1,0)</f>
        <v>0</v>
      </c>
      <c r="E524" s="11">
        <f>IF('②生体試料 サンプルシート'!H504="〇", 1,0)</f>
        <v>0</v>
      </c>
      <c r="F524" s="11">
        <f>IF('②生体試料 サンプルシート'!I504="〇", 1,0)</f>
        <v>0</v>
      </c>
      <c r="G524" s="11">
        <f>IF('②生体試料 サンプルシート'!J504="〇", 1,0)</f>
        <v>0</v>
      </c>
      <c r="H524" s="11">
        <f>IF('②生体試料 サンプルシート'!K504="〇", 1,0)</f>
        <v>0</v>
      </c>
      <c r="I524" s="11">
        <f>IF('②生体試料 サンプルシート'!L504="〇", 1,0)</f>
        <v>0</v>
      </c>
      <c r="J524" s="11">
        <f>IF('②生体試料 サンプルシート'!M504="〇", 1,0)</f>
        <v>0</v>
      </c>
      <c r="K524" s="11">
        <f>IF('②生体試料 サンプルシート'!N504="〇", 1,0)</f>
        <v>0</v>
      </c>
      <c r="M524" s="11">
        <f t="shared" si="27"/>
        <v>0</v>
      </c>
      <c r="N524" s="11">
        <f t="shared" si="28"/>
        <v>0</v>
      </c>
      <c r="O524" s="11" t="e">
        <f>VLOOKUP('②生体試料 サンプルシート'!E504,$S$32:$T$40,2,FALSE)</f>
        <v>#N/A</v>
      </c>
      <c r="Q524" s="11" t="e">
        <f t="shared" si="29"/>
        <v>#N/A</v>
      </c>
    </row>
    <row r="525" spans="1:17" x14ac:dyDescent="0.15">
      <c r="A525" s="11">
        <f>'②生体試料 サンプルシート'!A505</f>
        <v>0</v>
      </c>
      <c r="C525" s="11">
        <f>IF('②生体試料 サンプルシート'!F505="〇", 1,0)</f>
        <v>0</v>
      </c>
      <c r="D525" s="11">
        <f>IF('②生体試料 サンプルシート'!G505="〇", 1,0)</f>
        <v>0</v>
      </c>
      <c r="E525" s="11">
        <f>IF('②生体試料 サンプルシート'!H505="〇", 1,0)</f>
        <v>0</v>
      </c>
      <c r="F525" s="11">
        <f>IF('②生体試料 サンプルシート'!I505="〇", 1,0)</f>
        <v>0</v>
      </c>
      <c r="G525" s="11">
        <f>IF('②生体試料 サンプルシート'!J505="〇", 1,0)</f>
        <v>0</v>
      </c>
      <c r="H525" s="11">
        <f>IF('②生体試料 サンプルシート'!K505="〇", 1,0)</f>
        <v>0</v>
      </c>
      <c r="I525" s="11">
        <f>IF('②生体試料 サンプルシート'!L505="〇", 1,0)</f>
        <v>0</v>
      </c>
      <c r="J525" s="11">
        <f>IF('②生体試料 サンプルシート'!M505="〇", 1,0)</f>
        <v>0</v>
      </c>
      <c r="K525" s="11">
        <f>IF('②生体試料 サンプルシート'!N505="〇", 1,0)</f>
        <v>0</v>
      </c>
      <c r="M525" s="11">
        <f t="shared" si="27"/>
        <v>0</v>
      </c>
      <c r="N525" s="11">
        <f t="shared" si="28"/>
        <v>0</v>
      </c>
      <c r="O525" s="11" t="e">
        <f>VLOOKUP('②生体試料 サンプルシート'!E505,$S$32:$T$40,2,FALSE)</f>
        <v>#N/A</v>
      </c>
      <c r="Q525" s="11" t="e">
        <f t="shared" si="29"/>
        <v>#N/A</v>
      </c>
    </row>
    <row r="526" spans="1:17" x14ac:dyDescent="0.15">
      <c r="A526" s="11">
        <f>'②生体試料 サンプルシート'!A506</f>
        <v>0</v>
      </c>
      <c r="C526" s="11">
        <f>IF('②生体試料 サンプルシート'!F506="〇", 1,0)</f>
        <v>0</v>
      </c>
      <c r="D526" s="11">
        <f>IF('②生体試料 サンプルシート'!G506="〇", 1,0)</f>
        <v>0</v>
      </c>
      <c r="E526" s="11">
        <f>IF('②生体試料 サンプルシート'!H506="〇", 1,0)</f>
        <v>0</v>
      </c>
      <c r="F526" s="11">
        <f>IF('②生体試料 サンプルシート'!I506="〇", 1,0)</f>
        <v>0</v>
      </c>
      <c r="G526" s="11">
        <f>IF('②生体試料 サンプルシート'!J506="〇", 1,0)</f>
        <v>0</v>
      </c>
      <c r="H526" s="11">
        <f>IF('②生体試料 サンプルシート'!K506="〇", 1,0)</f>
        <v>0</v>
      </c>
      <c r="I526" s="11">
        <f>IF('②生体試料 サンプルシート'!L506="〇", 1,0)</f>
        <v>0</v>
      </c>
      <c r="J526" s="11">
        <f>IF('②生体試料 サンプルシート'!M506="〇", 1,0)</f>
        <v>0</v>
      </c>
      <c r="K526" s="11">
        <f>IF('②生体試料 サンプルシート'!N506="〇", 1,0)</f>
        <v>0</v>
      </c>
      <c r="M526" s="11">
        <f t="shared" si="27"/>
        <v>0</v>
      </c>
      <c r="N526" s="11">
        <f t="shared" si="28"/>
        <v>0</v>
      </c>
      <c r="O526" s="11" t="e">
        <f>VLOOKUP('②生体試料 サンプルシート'!E506,$S$32:$T$40,2,FALSE)</f>
        <v>#N/A</v>
      </c>
      <c r="Q526" s="11" t="e">
        <f t="shared" si="29"/>
        <v>#N/A</v>
      </c>
    </row>
    <row r="527" spans="1:17" x14ac:dyDescent="0.15">
      <c r="A527" s="11">
        <f>'②生体試料 サンプルシート'!A507</f>
        <v>0</v>
      </c>
      <c r="C527" s="11">
        <f>IF('②生体試料 サンプルシート'!F507="〇", 1,0)</f>
        <v>0</v>
      </c>
      <c r="D527" s="11">
        <f>IF('②生体試料 サンプルシート'!G507="〇", 1,0)</f>
        <v>0</v>
      </c>
      <c r="E527" s="11">
        <f>IF('②生体試料 サンプルシート'!H507="〇", 1,0)</f>
        <v>0</v>
      </c>
      <c r="F527" s="11">
        <f>IF('②生体試料 サンプルシート'!I507="〇", 1,0)</f>
        <v>0</v>
      </c>
      <c r="G527" s="11">
        <f>IF('②生体試料 サンプルシート'!J507="〇", 1,0)</f>
        <v>0</v>
      </c>
      <c r="H527" s="11">
        <f>IF('②生体試料 サンプルシート'!K507="〇", 1,0)</f>
        <v>0</v>
      </c>
      <c r="I527" s="11">
        <f>IF('②生体試料 サンプルシート'!L507="〇", 1,0)</f>
        <v>0</v>
      </c>
      <c r="J527" s="11">
        <f>IF('②生体試料 サンプルシート'!M507="〇", 1,0)</f>
        <v>0</v>
      </c>
      <c r="K527" s="11">
        <f>IF('②生体試料 サンプルシート'!N507="〇", 1,0)</f>
        <v>0</v>
      </c>
      <c r="M527" s="11">
        <f t="shared" si="27"/>
        <v>0</v>
      </c>
      <c r="N527" s="11">
        <f t="shared" si="28"/>
        <v>0</v>
      </c>
      <c r="O527" s="11" t="e">
        <f>VLOOKUP('②生体試料 サンプルシート'!E507,$S$32:$T$40,2,FALSE)</f>
        <v>#N/A</v>
      </c>
      <c r="Q527" s="11" t="e">
        <f t="shared" si="29"/>
        <v>#N/A</v>
      </c>
    </row>
    <row r="528" spans="1:17" x14ac:dyDescent="0.15">
      <c r="A528" s="11">
        <f>'②生体試料 サンプルシート'!A508</f>
        <v>0</v>
      </c>
      <c r="C528" s="11">
        <f>IF('②生体試料 サンプルシート'!F508="〇", 1,0)</f>
        <v>0</v>
      </c>
      <c r="D528" s="11">
        <f>IF('②生体試料 サンプルシート'!G508="〇", 1,0)</f>
        <v>0</v>
      </c>
      <c r="E528" s="11">
        <f>IF('②生体試料 サンプルシート'!H508="〇", 1,0)</f>
        <v>0</v>
      </c>
      <c r="F528" s="11">
        <f>IF('②生体試料 サンプルシート'!I508="〇", 1,0)</f>
        <v>0</v>
      </c>
      <c r="G528" s="11">
        <f>IF('②生体試料 サンプルシート'!J508="〇", 1,0)</f>
        <v>0</v>
      </c>
      <c r="H528" s="11">
        <f>IF('②生体試料 サンプルシート'!K508="〇", 1,0)</f>
        <v>0</v>
      </c>
      <c r="I528" s="11">
        <f>IF('②生体試料 サンプルシート'!L508="〇", 1,0)</f>
        <v>0</v>
      </c>
      <c r="J528" s="11">
        <f>IF('②生体試料 サンプルシート'!M508="〇", 1,0)</f>
        <v>0</v>
      </c>
      <c r="K528" s="11">
        <f>IF('②生体試料 サンプルシート'!N508="〇", 1,0)</f>
        <v>0</v>
      </c>
      <c r="M528" s="11">
        <f t="shared" si="27"/>
        <v>0</v>
      </c>
      <c r="N528" s="11">
        <f t="shared" si="28"/>
        <v>0</v>
      </c>
      <c r="O528" s="11" t="e">
        <f>VLOOKUP('②生体試料 サンプルシート'!E508,$S$32:$T$40,2,FALSE)</f>
        <v>#N/A</v>
      </c>
      <c r="Q528" s="11" t="e">
        <f t="shared" si="29"/>
        <v>#N/A</v>
      </c>
    </row>
    <row r="529" spans="1:17" x14ac:dyDescent="0.15">
      <c r="A529" s="11">
        <f>'②生体試料 サンプルシート'!A509</f>
        <v>0</v>
      </c>
      <c r="C529" s="11">
        <f>IF('②生体試料 サンプルシート'!F509="〇", 1,0)</f>
        <v>0</v>
      </c>
      <c r="D529" s="11">
        <f>IF('②生体試料 サンプルシート'!G509="〇", 1,0)</f>
        <v>0</v>
      </c>
      <c r="E529" s="11">
        <f>IF('②生体試料 サンプルシート'!H509="〇", 1,0)</f>
        <v>0</v>
      </c>
      <c r="F529" s="11">
        <f>IF('②生体試料 サンプルシート'!I509="〇", 1,0)</f>
        <v>0</v>
      </c>
      <c r="G529" s="11">
        <f>IF('②生体試料 サンプルシート'!J509="〇", 1,0)</f>
        <v>0</v>
      </c>
      <c r="H529" s="11">
        <f>IF('②生体試料 サンプルシート'!K509="〇", 1,0)</f>
        <v>0</v>
      </c>
      <c r="I529" s="11">
        <f>IF('②生体試料 サンプルシート'!L509="〇", 1,0)</f>
        <v>0</v>
      </c>
      <c r="J529" s="11">
        <f>IF('②生体試料 サンプルシート'!M509="〇", 1,0)</f>
        <v>0</v>
      </c>
      <c r="K529" s="11">
        <f>IF('②生体試料 サンプルシート'!N509="〇", 1,0)</f>
        <v>0</v>
      </c>
      <c r="M529" s="11">
        <f t="shared" si="27"/>
        <v>0</v>
      </c>
      <c r="N529" s="11">
        <f t="shared" si="28"/>
        <v>0</v>
      </c>
      <c r="O529" s="11" t="e">
        <f>VLOOKUP('②生体試料 サンプルシート'!E509,$S$32:$T$40,2,FALSE)</f>
        <v>#N/A</v>
      </c>
      <c r="Q529" s="11" t="e">
        <f t="shared" si="29"/>
        <v>#N/A</v>
      </c>
    </row>
    <row r="530" spans="1:17" x14ac:dyDescent="0.15">
      <c r="A530" s="11">
        <f>'②生体試料 サンプルシート'!A510</f>
        <v>0</v>
      </c>
      <c r="C530" s="11">
        <f>IF('②生体試料 サンプルシート'!F510="〇", 1,0)</f>
        <v>0</v>
      </c>
      <c r="D530" s="11">
        <f>IF('②生体試料 サンプルシート'!G510="〇", 1,0)</f>
        <v>0</v>
      </c>
      <c r="E530" s="11">
        <f>IF('②生体試料 サンプルシート'!H510="〇", 1,0)</f>
        <v>0</v>
      </c>
      <c r="F530" s="11">
        <f>IF('②生体試料 サンプルシート'!I510="〇", 1,0)</f>
        <v>0</v>
      </c>
      <c r="G530" s="11">
        <f>IF('②生体試料 サンプルシート'!J510="〇", 1,0)</f>
        <v>0</v>
      </c>
      <c r="H530" s="11">
        <f>IF('②生体試料 サンプルシート'!K510="〇", 1,0)</f>
        <v>0</v>
      </c>
      <c r="I530" s="11">
        <f>IF('②生体試料 サンプルシート'!L510="〇", 1,0)</f>
        <v>0</v>
      </c>
      <c r="J530" s="11">
        <f>IF('②生体試料 サンプルシート'!M510="〇", 1,0)</f>
        <v>0</v>
      </c>
      <c r="K530" s="11">
        <f>IF('②生体試料 サンプルシート'!N510="〇", 1,0)</f>
        <v>0</v>
      </c>
      <c r="M530" s="11">
        <f t="shared" si="27"/>
        <v>0</v>
      </c>
      <c r="N530" s="11">
        <f t="shared" si="28"/>
        <v>0</v>
      </c>
      <c r="O530" s="11" t="e">
        <f>VLOOKUP('②生体試料 サンプルシート'!E510,$S$32:$T$40,2,FALSE)</f>
        <v>#N/A</v>
      </c>
      <c r="Q530" s="11" t="e">
        <f t="shared" si="29"/>
        <v>#N/A</v>
      </c>
    </row>
    <row r="531" spans="1:17" x14ac:dyDescent="0.15">
      <c r="A531" s="11">
        <f>'②生体試料 サンプルシート'!A511</f>
        <v>0</v>
      </c>
      <c r="C531" s="11">
        <f>IF('②生体試料 サンプルシート'!F511="〇", 1,0)</f>
        <v>0</v>
      </c>
      <c r="D531" s="11">
        <f>IF('②生体試料 サンプルシート'!G511="〇", 1,0)</f>
        <v>0</v>
      </c>
      <c r="E531" s="11">
        <f>IF('②生体試料 サンプルシート'!H511="〇", 1,0)</f>
        <v>0</v>
      </c>
      <c r="F531" s="11">
        <f>IF('②生体試料 サンプルシート'!I511="〇", 1,0)</f>
        <v>0</v>
      </c>
      <c r="G531" s="11">
        <f>IF('②生体試料 サンプルシート'!J511="〇", 1,0)</f>
        <v>0</v>
      </c>
      <c r="H531" s="11">
        <f>IF('②生体試料 サンプルシート'!K511="〇", 1,0)</f>
        <v>0</v>
      </c>
      <c r="I531" s="11">
        <f>IF('②生体試料 サンプルシート'!L511="〇", 1,0)</f>
        <v>0</v>
      </c>
      <c r="J531" s="11">
        <f>IF('②生体試料 サンプルシート'!M511="〇", 1,0)</f>
        <v>0</v>
      </c>
      <c r="K531" s="11">
        <f>IF('②生体試料 サンプルシート'!N511="〇", 1,0)</f>
        <v>0</v>
      </c>
      <c r="M531" s="11">
        <f t="shared" ref="M531:M594" si="30">SUM(C531:G531)</f>
        <v>0</v>
      </c>
      <c r="N531" s="11">
        <f t="shared" ref="N531:N594" si="31">SUM(H531:K531)</f>
        <v>0</v>
      </c>
      <c r="O531" s="11" t="e">
        <f>VLOOKUP('②生体試料 サンプルシート'!E511,$S$32:$T$40,2,FALSE)</f>
        <v>#N/A</v>
      </c>
      <c r="Q531" s="11" t="e">
        <f t="shared" ref="Q531:Q594" si="32">M531*N531*O531</f>
        <v>#N/A</v>
      </c>
    </row>
    <row r="532" spans="1:17" x14ac:dyDescent="0.15">
      <c r="A532" s="11">
        <f>'②生体試料 サンプルシート'!A512</f>
        <v>0</v>
      </c>
      <c r="C532" s="11">
        <f>IF('②生体試料 サンプルシート'!F512="〇", 1,0)</f>
        <v>0</v>
      </c>
      <c r="D532" s="11">
        <f>IF('②生体試料 サンプルシート'!G512="〇", 1,0)</f>
        <v>0</v>
      </c>
      <c r="E532" s="11">
        <f>IF('②生体試料 サンプルシート'!H512="〇", 1,0)</f>
        <v>0</v>
      </c>
      <c r="F532" s="11">
        <f>IF('②生体試料 サンプルシート'!I512="〇", 1,0)</f>
        <v>0</v>
      </c>
      <c r="G532" s="11">
        <f>IF('②生体試料 サンプルシート'!J512="〇", 1,0)</f>
        <v>0</v>
      </c>
      <c r="H532" s="11">
        <f>IF('②生体試料 サンプルシート'!K512="〇", 1,0)</f>
        <v>0</v>
      </c>
      <c r="I532" s="11">
        <f>IF('②生体試料 サンプルシート'!L512="〇", 1,0)</f>
        <v>0</v>
      </c>
      <c r="J532" s="11">
        <f>IF('②生体試料 サンプルシート'!M512="〇", 1,0)</f>
        <v>0</v>
      </c>
      <c r="K532" s="11">
        <f>IF('②生体試料 サンプルシート'!N512="〇", 1,0)</f>
        <v>0</v>
      </c>
      <c r="M532" s="11">
        <f t="shared" si="30"/>
        <v>0</v>
      </c>
      <c r="N532" s="11">
        <f t="shared" si="31"/>
        <v>0</v>
      </c>
      <c r="O532" s="11" t="e">
        <f>VLOOKUP('②生体試料 サンプルシート'!E512,$S$32:$T$40,2,FALSE)</f>
        <v>#N/A</v>
      </c>
      <c r="Q532" s="11" t="e">
        <f t="shared" si="32"/>
        <v>#N/A</v>
      </c>
    </row>
    <row r="533" spans="1:17" x14ac:dyDescent="0.15">
      <c r="A533" s="11">
        <f>'②生体試料 サンプルシート'!A513</f>
        <v>0</v>
      </c>
      <c r="C533" s="11">
        <f>IF('②生体試料 サンプルシート'!F513="〇", 1,0)</f>
        <v>0</v>
      </c>
      <c r="D533" s="11">
        <f>IF('②生体試料 サンプルシート'!G513="〇", 1,0)</f>
        <v>0</v>
      </c>
      <c r="E533" s="11">
        <f>IF('②生体試料 サンプルシート'!H513="〇", 1,0)</f>
        <v>0</v>
      </c>
      <c r="F533" s="11">
        <f>IF('②生体試料 サンプルシート'!I513="〇", 1,0)</f>
        <v>0</v>
      </c>
      <c r="G533" s="11">
        <f>IF('②生体試料 サンプルシート'!J513="〇", 1,0)</f>
        <v>0</v>
      </c>
      <c r="H533" s="11">
        <f>IF('②生体試料 サンプルシート'!K513="〇", 1,0)</f>
        <v>0</v>
      </c>
      <c r="I533" s="11">
        <f>IF('②生体試料 サンプルシート'!L513="〇", 1,0)</f>
        <v>0</v>
      </c>
      <c r="J533" s="11">
        <f>IF('②生体試料 サンプルシート'!M513="〇", 1,0)</f>
        <v>0</v>
      </c>
      <c r="K533" s="11">
        <f>IF('②生体試料 サンプルシート'!N513="〇", 1,0)</f>
        <v>0</v>
      </c>
      <c r="M533" s="11">
        <f t="shared" si="30"/>
        <v>0</v>
      </c>
      <c r="N533" s="11">
        <f t="shared" si="31"/>
        <v>0</v>
      </c>
      <c r="O533" s="11" t="e">
        <f>VLOOKUP('②生体試料 サンプルシート'!E513,$S$32:$T$40,2,FALSE)</f>
        <v>#N/A</v>
      </c>
      <c r="Q533" s="11" t="e">
        <f t="shared" si="32"/>
        <v>#N/A</v>
      </c>
    </row>
    <row r="534" spans="1:17" x14ac:dyDescent="0.15">
      <c r="A534" s="11">
        <f>'②生体試料 サンプルシート'!A514</f>
        <v>0</v>
      </c>
      <c r="C534" s="11">
        <f>IF('②生体試料 サンプルシート'!F514="〇", 1,0)</f>
        <v>0</v>
      </c>
      <c r="D534" s="11">
        <f>IF('②生体試料 サンプルシート'!G514="〇", 1,0)</f>
        <v>0</v>
      </c>
      <c r="E534" s="11">
        <f>IF('②生体試料 サンプルシート'!H514="〇", 1,0)</f>
        <v>0</v>
      </c>
      <c r="F534" s="11">
        <f>IF('②生体試料 サンプルシート'!I514="〇", 1,0)</f>
        <v>0</v>
      </c>
      <c r="G534" s="11">
        <f>IF('②生体試料 サンプルシート'!J514="〇", 1,0)</f>
        <v>0</v>
      </c>
      <c r="H534" s="11">
        <f>IF('②生体試料 サンプルシート'!K514="〇", 1,0)</f>
        <v>0</v>
      </c>
      <c r="I534" s="11">
        <f>IF('②生体試料 サンプルシート'!L514="〇", 1,0)</f>
        <v>0</v>
      </c>
      <c r="J534" s="11">
        <f>IF('②生体試料 サンプルシート'!M514="〇", 1,0)</f>
        <v>0</v>
      </c>
      <c r="K534" s="11">
        <f>IF('②生体試料 サンプルシート'!N514="〇", 1,0)</f>
        <v>0</v>
      </c>
      <c r="M534" s="11">
        <f t="shared" si="30"/>
        <v>0</v>
      </c>
      <c r="N534" s="11">
        <f t="shared" si="31"/>
        <v>0</v>
      </c>
      <c r="O534" s="11" t="e">
        <f>VLOOKUP('②生体試料 サンプルシート'!E514,$S$32:$T$40,2,FALSE)</f>
        <v>#N/A</v>
      </c>
      <c r="Q534" s="11" t="e">
        <f t="shared" si="32"/>
        <v>#N/A</v>
      </c>
    </row>
    <row r="535" spans="1:17" x14ac:dyDescent="0.15">
      <c r="A535" s="11">
        <f>'②生体試料 サンプルシート'!A515</f>
        <v>0</v>
      </c>
      <c r="C535" s="11">
        <f>IF('②生体試料 サンプルシート'!F515="〇", 1,0)</f>
        <v>0</v>
      </c>
      <c r="D535" s="11">
        <f>IF('②生体試料 サンプルシート'!G515="〇", 1,0)</f>
        <v>0</v>
      </c>
      <c r="E535" s="11">
        <f>IF('②生体試料 サンプルシート'!H515="〇", 1,0)</f>
        <v>0</v>
      </c>
      <c r="F535" s="11">
        <f>IF('②生体試料 サンプルシート'!I515="〇", 1,0)</f>
        <v>0</v>
      </c>
      <c r="G535" s="11">
        <f>IF('②生体試料 サンプルシート'!J515="〇", 1,0)</f>
        <v>0</v>
      </c>
      <c r="H535" s="11">
        <f>IF('②生体試料 サンプルシート'!K515="〇", 1,0)</f>
        <v>0</v>
      </c>
      <c r="I535" s="11">
        <f>IF('②生体試料 サンプルシート'!L515="〇", 1,0)</f>
        <v>0</v>
      </c>
      <c r="J535" s="11">
        <f>IF('②生体試料 サンプルシート'!M515="〇", 1,0)</f>
        <v>0</v>
      </c>
      <c r="K535" s="11">
        <f>IF('②生体試料 サンプルシート'!N515="〇", 1,0)</f>
        <v>0</v>
      </c>
      <c r="M535" s="11">
        <f t="shared" si="30"/>
        <v>0</v>
      </c>
      <c r="N535" s="11">
        <f t="shared" si="31"/>
        <v>0</v>
      </c>
      <c r="O535" s="11" t="e">
        <f>VLOOKUP('②生体試料 サンプルシート'!E515,$S$32:$T$40,2,FALSE)</f>
        <v>#N/A</v>
      </c>
      <c r="Q535" s="11" t="e">
        <f t="shared" si="32"/>
        <v>#N/A</v>
      </c>
    </row>
    <row r="536" spans="1:17" x14ac:dyDescent="0.15">
      <c r="A536" s="11">
        <f>'②生体試料 サンプルシート'!A516</f>
        <v>0</v>
      </c>
      <c r="C536" s="11">
        <f>IF('②生体試料 サンプルシート'!F516="〇", 1,0)</f>
        <v>0</v>
      </c>
      <c r="D536" s="11">
        <f>IF('②生体試料 サンプルシート'!G516="〇", 1,0)</f>
        <v>0</v>
      </c>
      <c r="E536" s="11">
        <f>IF('②生体試料 サンプルシート'!H516="〇", 1,0)</f>
        <v>0</v>
      </c>
      <c r="F536" s="11">
        <f>IF('②生体試料 サンプルシート'!I516="〇", 1,0)</f>
        <v>0</v>
      </c>
      <c r="G536" s="11">
        <f>IF('②生体試料 サンプルシート'!J516="〇", 1,0)</f>
        <v>0</v>
      </c>
      <c r="H536" s="11">
        <f>IF('②生体試料 サンプルシート'!K516="〇", 1,0)</f>
        <v>0</v>
      </c>
      <c r="I536" s="11">
        <f>IF('②生体試料 サンプルシート'!L516="〇", 1,0)</f>
        <v>0</v>
      </c>
      <c r="J536" s="11">
        <f>IF('②生体試料 サンプルシート'!M516="〇", 1,0)</f>
        <v>0</v>
      </c>
      <c r="K536" s="11">
        <f>IF('②生体試料 サンプルシート'!N516="〇", 1,0)</f>
        <v>0</v>
      </c>
      <c r="M536" s="11">
        <f t="shared" si="30"/>
        <v>0</v>
      </c>
      <c r="N536" s="11">
        <f t="shared" si="31"/>
        <v>0</v>
      </c>
      <c r="O536" s="11" t="e">
        <f>VLOOKUP('②生体試料 サンプルシート'!E516,$S$32:$T$40,2,FALSE)</f>
        <v>#N/A</v>
      </c>
      <c r="Q536" s="11" t="e">
        <f t="shared" si="32"/>
        <v>#N/A</v>
      </c>
    </row>
    <row r="537" spans="1:17" x14ac:dyDescent="0.15">
      <c r="A537" s="11">
        <f>'②生体試料 サンプルシート'!A517</f>
        <v>0</v>
      </c>
      <c r="C537" s="11">
        <f>IF('②生体試料 サンプルシート'!F517="〇", 1,0)</f>
        <v>0</v>
      </c>
      <c r="D537" s="11">
        <f>IF('②生体試料 サンプルシート'!G517="〇", 1,0)</f>
        <v>0</v>
      </c>
      <c r="E537" s="11">
        <f>IF('②生体試料 サンプルシート'!H517="〇", 1,0)</f>
        <v>0</v>
      </c>
      <c r="F537" s="11">
        <f>IF('②生体試料 サンプルシート'!I517="〇", 1,0)</f>
        <v>0</v>
      </c>
      <c r="G537" s="11">
        <f>IF('②生体試料 サンプルシート'!J517="〇", 1,0)</f>
        <v>0</v>
      </c>
      <c r="H537" s="11">
        <f>IF('②生体試料 サンプルシート'!K517="〇", 1,0)</f>
        <v>0</v>
      </c>
      <c r="I537" s="11">
        <f>IF('②生体試料 サンプルシート'!L517="〇", 1,0)</f>
        <v>0</v>
      </c>
      <c r="J537" s="11">
        <f>IF('②生体試料 サンプルシート'!M517="〇", 1,0)</f>
        <v>0</v>
      </c>
      <c r="K537" s="11">
        <f>IF('②生体試料 サンプルシート'!N517="〇", 1,0)</f>
        <v>0</v>
      </c>
      <c r="M537" s="11">
        <f t="shared" si="30"/>
        <v>0</v>
      </c>
      <c r="N537" s="11">
        <f t="shared" si="31"/>
        <v>0</v>
      </c>
      <c r="O537" s="11" t="e">
        <f>VLOOKUP('②生体試料 サンプルシート'!E517,$S$32:$T$40,2,FALSE)</f>
        <v>#N/A</v>
      </c>
      <c r="Q537" s="11" t="e">
        <f t="shared" si="32"/>
        <v>#N/A</v>
      </c>
    </row>
    <row r="538" spans="1:17" x14ac:dyDescent="0.15">
      <c r="A538" s="11">
        <f>'②生体試料 サンプルシート'!A518</f>
        <v>0</v>
      </c>
      <c r="C538" s="11">
        <f>IF('②生体試料 サンプルシート'!F518="〇", 1,0)</f>
        <v>0</v>
      </c>
      <c r="D538" s="11">
        <f>IF('②生体試料 サンプルシート'!G518="〇", 1,0)</f>
        <v>0</v>
      </c>
      <c r="E538" s="11">
        <f>IF('②生体試料 サンプルシート'!H518="〇", 1,0)</f>
        <v>0</v>
      </c>
      <c r="F538" s="11">
        <f>IF('②生体試料 サンプルシート'!I518="〇", 1,0)</f>
        <v>0</v>
      </c>
      <c r="G538" s="11">
        <f>IF('②生体試料 サンプルシート'!J518="〇", 1,0)</f>
        <v>0</v>
      </c>
      <c r="H538" s="11">
        <f>IF('②生体試料 サンプルシート'!K518="〇", 1,0)</f>
        <v>0</v>
      </c>
      <c r="I538" s="11">
        <f>IF('②生体試料 サンプルシート'!L518="〇", 1,0)</f>
        <v>0</v>
      </c>
      <c r="J538" s="11">
        <f>IF('②生体試料 サンプルシート'!M518="〇", 1,0)</f>
        <v>0</v>
      </c>
      <c r="K538" s="11">
        <f>IF('②生体試料 サンプルシート'!N518="〇", 1,0)</f>
        <v>0</v>
      </c>
      <c r="M538" s="11">
        <f t="shared" si="30"/>
        <v>0</v>
      </c>
      <c r="N538" s="11">
        <f t="shared" si="31"/>
        <v>0</v>
      </c>
      <c r="O538" s="11" t="e">
        <f>VLOOKUP('②生体試料 サンプルシート'!E518,$S$32:$T$40,2,FALSE)</f>
        <v>#N/A</v>
      </c>
      <c r="Q538" s="11" t="e">
        <f t="shared" si="32"/>
        <v>#N/A</v>
      </c>
    </row>
    <row r="539" spans="1:17" x14ac:dyDescent="0.15">
      <c r="A539" s="11">
        <f>'②生体試料 サンプルシート'!A519</f>
        <v>0</v>
      </c>
      <c r="C539" s="11">
        <f>IF('②生体試料 サンプルシート'!F519="〇", 1,0)</f>
        <v>0</v>
      </c>
      <c r="D539" s="11">
        <f>IF('②生体試料 サンプルシート'!G519="〇", 1,0)</f>
        <v>0</v>
      </c>
      <c r="E539" s="11">
        <f>IF('②生体試料 サンプルシート'!H519="〇", 1,0)</f>
        <v>0</v>
      </c>
      <c r="F539" s="11">
        <f>IF('②生体試料 サンプルシート'!I519="〇", 1,0)</f>
        <v>0</v>
      </c>
      <c r="G539" s="11">
        <f>IF('②生体試料 サンプルシート'!J519="〇", 1,0)</f>
        <v>0</v>
      </c>
      <c r="H539" s="11">
        <f>IF('②生体試料 サンプルシート'!K519="〇", 1,0)</f>
        <v>0</v>
      </c>
      <c r="I539" s="11">
        <f>IF('②生体試料 サンプルシート'!L519="〇", 1,0)</f>
        <v>0</v>
      </c>
      <c r="J539" s="11">
        <f>IF('②生体試料 サンプルシート'!M519="〇", 1,0)</f>
        <v>0</v>
      </c>
      <c r="K539" s="11">
        <f>IF('②生体試料 サンプルシート'!N519="〇", 1,0)</f>
        <v>0</v>
      </c>
      <c r="M539" s="11">
        <f t="shared" si="30"/>
        <v>0</v>
      </c>
      <c r="N539" s="11">
        <f t="shared" si="31"/>
        <v>0</v>
      </c>
      <c r="O539" s="11" t="e">
        <f>VLOOKUP('②生体試料 サンプルシート'!E519,$S$32:$T$40,2,FALSE)</f>
        <v>#N/A</v>
      </c>
      <c r="Q539" s="11" t="e">
        <f t="shared" si="32"/>
        <v>#N/A</v>
      </c>
    </row>
    <row r="540" spans="1:17" x14ac:dyDescent="0.15">
      <c r="A540" s="11">
        <f>'②生体試料 サンプルシート'!A520</f>
        <v>0</v>
      </c>
      <c r="C540" s="11">
        <f>IF('②生体試料 サンプルシート'!F520="〇", 1,0)</f>
        <v>0</v>
      </c>
      <c r="D540" s="11">
        <f>IF('②生体試料 サンプルシート'!G520="〇", 1,0)</f>
        <v>0</v>
      </c>
      <c r="E540" s="11">
        <f>IF('②生体試料 サンプルシート'!H520="〇", 1,0)</f>
        <v>0</v>
      </c>
      <c r="F540" s="11">
        <f>IF('②生体試料 サンプルシート'!I520="〇", 1,0)</f>
        <v>0</v>
      </c>
      <c r="G540" s="11">
        <f>IF('②生体試料 サンプルシート'!J520="〇", 1,0)</f>
        <v>0</v>
      </c>
      <c r="H540" s="11">
        <f>IF('②生体試料 サンプルシート'!K520="〇", 1,0)</f>
        <v>0</v>
      </c>
      <c r="I540" s="11">
        <f>IF('②生体試料 サンプルシート'!L520="〇", 1,0)</f>
        <v>0</v>
      </c>
      <c r="J540" s="11">
        <f>IF('②生体試料 サンプルシート'!M520="〇", 1,0)</f>
        <v>0</v>
      </c>
      <c r="K540" s="11">
        <f>IF('②生体試料 サンプルシート'!N520="〇", 1,0)</f>
        <v>0</v>
      </c>
      <c r="M540" s="11">
        <f t="shared" si="30"/>
        <v>0</v>
      </c>
      <c r="N540" s="11">
        <f t="shared" si="31"/>
        <v>0</v>
      </c>
      <c r="O540" s="11" t="e">
        <f>VLOOKUP('②生体試料 サンプルシート'!E520,$S$32:$T$40,2,FALSE)</f>
        <v>#N/A</v>
      </c>
      <c r="Q540" s="11" t="e">
        <f t="shared" si="32"/>
        <v>#N/A</v>
      </c>
    </row>
    <row r="541" spans="1:17" x14ac:dyDescent="0.15">
      <c r="A541" s="11">
        <f>'②生体試料 サンプルシート'!A521</f>
        <v>0</v>
      </c>
      <c r="C541" s="11">
        <f>IF('②生体試料 サンプルシート'!F521="〇", 1,0)</f>
        <v>0</v>
      </c>
      <c r="D541" s="11">
        <f>IF('②生体試料 サンプルシート'!G521="〇", 1,0)</f>
        <v>0</v>
      </c>
      <c r="E541" s="11">
        <f>IF('②生体試料 サンプルシート'!H521="〇", 1,0)</f>
        <v>0</v>
      </c>
      <c r="F541" s="11">
        <f>IF('②生体試料 サンプルシート'!I521="〇", 1,0)</f>
        <v>0</v>
      </c>
      <c r="G541" s="11">
        <f>IF('②生体試料 サンプルシート'!J521="〇", 1,0)</f>
        <v>0</v>
      </c>
      <c r="H541" s="11">
        <f>IF('②生体試料 サンプルシート'!K521="〇", 1,0)</f>
        <v>0</v>
      </c>
      <c r="I541" s="11">
        <f>IF('②生体試料 サンプルシート'!L521="〇", 1,0)</f>
        <v>0</v>
      </c>
      <c r="J541" s="11">
        <f>IF('②生体試料 サンプルシート'!M521="〇", 1,0)</f>
        <v>0</v>
      </c>
      <c r="K541" s="11">
        <f>IF('②生体試料 サンプルシート'!N521="〇", 1,0)</f>
        <v>0</v>
      </c>
      <c r="M541" s="11">
        <f t="shared" si="30"/>
        <v>0</v>
      </c>
      <c r="N541" s="11">
        <f t="shared" si="31"/>
        <v>0</v>
      </c>
      <c r="O541" s="11" t="e">
        <f>VLOOKUP('②生体試料 サンプルシート'!E521,$S$32:$T$40,2,FALSE)</f>
        <v>#N/A</v>
      </c>
      <c r="Q541" s="11" t="e">
        <f t="shared" si="32"/>
        <v>#N/A</v>
      </c>
    </row>
    <row r="542" spans="1:17" x14ac:dyDescent="0.15">
      <c r="A542" s="11">
        <f>'②生体試料 サンプルシート'!A522</f>
        <v>0</v>
      </c>
      <c r="C542" s="11">
        <f>IF('②生体試料 サンプルシート'!F522="〇", 1,0)</f>
        <v>0</v>
      </c>
      <c r="D542" s="11">
        <f>IF('②生体試料 サンプルシート'!G522="〇", 1,0)</f>
        <v>0</v>
      </c>
      <c r="E542" s="11">
        <f>IF('②生体試料 サンプルシート'!H522="〇", 1,0)</f>
        <v>0</v>
      </c>
      <c r="F542" s="11">
        <f>IF('②生体試料 サンプルシート'!I522="〇", 1,0)</f>
        <v>0</v>
      </c>
      <c r="G542" s="11">
        <f>IF('②生体試料 サンプルシート'!J522="〇", 1,0)</f>
        <v>0</v>
      </c>
      <c r="H542" s="11">
        <f>IF('②生体試料 サンプルシート'!K522="〇", 1,0)</f>
        <v>0</v>
      </c>
      <c r="I542" s="11">
        <f>IF('②生体試料 サンプルシート'!L522="〇", 1,0)</f>
        <v>0</v>
      </c>
      <c r="J542" s="11">
        <f>IF('②生体試料 サンプルシート'!M522="〇", 1,0)</f>
        <v>0</v>
      </c>
      <c r="K542" s="11">
        <f>IF('②生体試料 サンプルシート'!N522="〇", 1,0)</f>
        <v>0</v>
      </c>
      <c r="M542" s="11">
        <f t="shared" si="30"/>
        <v>0</v>
      </c>
      <c r="N542" s="11">
        <f t="shared" si="31"/>
        <v>0</v>
      </c>
      <c r="O542" s="11" t="e">
        <f>VLOOKUP('②生体試料 サンプルシート'!E522,$S$32:$T$40,2,FALSE)</f>
        <v>#N/A</v>
      </c>
      <c r="Q542" s="11" t="e">
        <f t="shared" si="32"/>
        <v>#N/A</v>
      </c>
    </row>
    <row r="543" spans="1:17" x14ac:dyDescent="0.15">
      <c r="A543" s="11">
        <f>'②生体試料 サンプルシート'!A523</f>
        <v>0</v>
      </c>
      <c r="C543" s="11">
        <f>IF('②生体試料 サンプルシート'!F523="〇", 1,0)</f>
        <v>0</v>
      </c>
      <c r="D543" s="11">
        <f>IF('②生体試料 サンプルシート'!G523="〇", 1,0)</f>
        <v>0</v>
      </c>
      <c r="E543" s="11">
        <f>IF('②生体試料 サンプルシート'!H523="〇", 1,0)</f>
        <v>0</v>
      </c>
      <c r="F543" s="11">
        <f>IF('②生体試料 サンプルシート'!I523="〇", 1,0)</f>
        <v>0</v>
      </c>
      <c r="G543" s="11">
        <f>IF('②生体試料 サンプルシート'!J523="〇", 1,0)</f>
        <v>0</v>
      </c>
      <c r="H543" s="11">
        <f>IF('②生体試料 サンプルシート'!K523="〇", 1,0)</f>
        <v>0</v>
      </c>
      <c r="I543" s="11">
        <f>IF('②生体試料 サンプルシート'!L523="〇", 1,0)</f>
        <v>0</v>
      </c>
      <c r="J543" s="11">
        <f>IF('②生体試料 サンプルシート'!M523="〇", 1,0)</f>
        <v>0</v>
      </c>
      <c r="K543" s="11">
        <f>IF('②生体試料 サンプルシート'!N523="〇", 1,0)</f>
        <v>0</v>
      </c>
      <c r="M543" s="11">
        <f t="shared" si="30"/>
        <v>0</v>
      </c>
      <c r="N543" s="11">
        <f t="shared" si="31"/>
        <v>0</v>
      </c>
      <c r="O543" s="11" t="e">
        <f>VLOOKUP('②生体試料 サンプルシート'!E523,$S$32:$T$40,2,FALSE)</f>
        <v>#N/A</v>
      </c>
      <c r="Q543" s="11" t="e">
        <f t="shared" si="32"/>
        <v>#N/A</v>
      </c>
    </row>
    <row r="544" spans="1:17" x14ac:dyDescent="0.15">
      <c r="A544" s="11">
        <f>'②生体試料 サンプルシート'!A524</f>
        <v>0</v>
      </c>
      <c r="C544" s="11">
        <f>IF('②生体試料 サンプルシート'!F524="〇", 1,0)</f>
        <v>0</v>
      </c>
      <c r="D544" s="11">
        <f>IF('②生体試料 サンプルシート'!G524="〇", 1,0)</f>
        <v>0</v>
      </c>
      <c r="E544" s="11">
        <f>IF('②生体試料 サンプルシート'!H524="〇", 1,0)</f>
        <v>0</v>
      </c>
      <c r="F544" s="11">
        <f>IF('②生体試料 サンプルシート'!I524="〇", 1,0)</f>
        <v>0</v>
      </c>
      <c r="G544" s="11">
        <f>IF('②生体試料 サンプルシート'!J524="〇", 1,0)</f>
        <v>0</v>
      </c>
      <c r="H544" s="11">
        <f>IF('②生体試料 サンプルシート'!K524="〇", 1,0)</f>
        <v>0</v>
      </c>
      <c r="I544" s="11">
        <f>IF('②生体試料 サンプルシート'!L524="〇", 1,0)</f>
        <v>0</v>
      </c>
      <c r="J544" s="11">
        <f>IF('②生体試料 サンプルシート'!M524="〇", 1,0)</f>
        <v>0</v>
      </c>
      <c r="K544" s="11">
        <f>IF('②生体試料 サンプルシート'!N524="〇", 1,0)</f>
        <v>0</v>
      </c>
      <c r="M544" s="11">
        <f t="shared" si="30"/>
        <v>0</v>
      </c>
      <c r="N544" s="11">
        <f t="shared" si="31"/>
        <v>0</v>
      </c>
      <c r="O544" s="11" t="e">
        <f>VLOOKUP('②生体試料 サンプルシート'!E524,$S$32:$T$40,2,FALSE)</f>
        <v>#N/A</v>
      </c>
      <c r="Q544" s="11" t="e">
        <f t="shared" si="32"/>
        <v>#N/A</v>
      </c>
    </row>
    <row r="545" spans="1:17" x14ac:dyDescent="0.15">
      <c r="A545" s="11">
        <f>'②生体試料 サンプルシート'!A525</f>
        <v>0</v>
      </c>
      <c r="C545" s="11">
        <f>IF('②生体試料 サンプルシート'!F525="〇", 1,0)</f>
        <v>0</v>
      </c>
      <c r="D545" s="11">
        <f>IF('②生体試料 サンプルシート'!G525="〇", 1,0)</f>
        <v>0</v>
      </c>
      <c r="E545" s="11">
        <f>IF('②生体試料 サンプルシート'!H525="〇", 1,0)</f>
        <v>0</v>
      </c>
      <c r="F545" s="11">
        <f>IF('②生体試料 サンプルシート'!I525="〇", 1,0)</f>
        <v>0</v>
      </c>
      <c r="G545" s="11">
        <f>IF('②生体試料 サンプルシート'!J525="〇", 1,0)</f>
        <v>0</v>
      </c>
      <c r="H545" s="11">
        <f>IF('②生体試料 サンプルシート'!K525="〇", 1,0)</f>
        <v>0</v>
      </c>
      <c r="I545" s="11">
        <f>IF('②生体試料 サンプルシート'!L525="〇", 1,0)</f>
        <v>0</v>
      </c>
      <c r="J545" s="11">
        <f>IF('②生体試料 サンプルシート'!M525="〇", 1,0)</f>
        <v>0</v>
      </c>
      <c r="K545" s="11">
        <f>IF('②生体試料 サンプルシート'!N525="〇", 1,0)</f>
        <v>0</v>
      </c>
      <c r="M545" s="11">
        <f t="shared" si="30"/>
        <v>0</v>
      </c>
      <c r="N545" s="11">
        <f t="shared" si="31"/>
        <v>0</v>
      </c>
      <c r="O545" s="11" t="e">
        <f>VLOOKUP('②生体試料 サンプルシート'!E525,$S$32:$T$40,2,FALSE)</f>
        <v>#N/A</v>
      </c>
      <c r="Q545" s="11" t="e">
        <f t="shared" si="32"/>
        <v>#N/A</v>
      </c>
    </row>
    <row r="546" spans="1:17" x14ac:dyDescent="0.15">
      <c r="A546" s="11">
        <f>'②生体試料 サンプルシート'!A526</f>
        <v>0</v>
      </c>
      <c r="C546" s="11">
        <f>IF('②生体試料 サンプルシート'!F526="〇", 1,0)</f>
        <v>0</v>
      </c>
      <c r="D546" s="11">
        <f>IF('②生体試料 サンプルシート'!G526="〇", 1,0)</f>
        <v>0</v>
      </c>
      <c r="E546" s="11">
        <f>IF('②生体試料 サンプルシート'!H526="〇", 1,0)</f>
        <v>0</v>
      </c>
      <c r="F546" s="11">
        <f>IF('②生体試料 サンプルシート'!I526="〇", 1,0)</f>
        <v>0</v>
      </c>
      <c r="G546" s="11">
        <f>IF('②生体試料 サンプルシート'!J526="〇", 1,0)</f>
        <v>0</v>
      </c>
      <c r="H546" s="11">
        <f>IF('②生体試料 サンプルシート'!K526="〇", 1,0)</f>
        <v>0</v>
      </c>
      <c r="I546" s="11">
        <f>IF('②生体試料 サンプルシート'!L526="〇", 1,0)</f>
        <v>0</v>
      </c>
      <c r="J546" s="11">
        <f>IF('②生体試料 サンプルシート'!M526="〇", 1,0)</f>
        <v>0</v>
      </c>
      <c r="K546" s="11">
        <f>IF('②生体試料 サンプルシート'!N526="〇", 1,0)</f>
        <v>0</v>
      </c>
      <c r="M546" s="11">
        <f t="shared" si="30"/>
        <v>0</v>
      </c>
      <c r="N546" s="11">
        <f t="shared" si="31"/>
        <v>0</v>
      </c>
      <c r="O546" s="11" t="e">
        <f>VLOOKUP('②生体試料 サンプルシート'!E526,$S$32:$T$40,2,FALSE)</f>
        <v>#N/A</v>
      </c>
      <c r="Q546" s="11" t="e">
        <f t="shared" si="32"/>
        <v>#N/A</v>
      </c>
    </row>
    <row r="547" spans="1:17" x14ac:dyDescent="0.15">
      <c r="A547" s="11">
        <f>'②生体試料 サンプルシート'!A527</f>
        <v>0</v>
      </c>
      <c r="C547" s="11">
        <f>IF('②生体試料 サンプルシート'!F527="〇", 1,0)</f>
        <v>0</v>
      </c>
      <c r="D547" s="11">
        <f>IF('②生体試料 サンプルシート'!G527="〇", 1,0)</f>
        <v>0</v>
      </c>
      <c r="E547" s="11">
        <f>IF('②生体試料 サンプルシート'!H527="〇", 1,0)</f>
        <v>0</v>
      </c>
      <c r="F547" s="11">
        <f>IF('②生体試料 サンプルシート'!I527="〇", 1,0)</f>
        <v>0</v>
      </c>
      <c r="G547" s="11">
        <f>IF('②生体試料 サンプルシート'!J527="〇", 1,0)</f>
        <v>0</v>
      </c>
      <c r="H547" s="11">
        <f>IF('②生体試料 サンプルシート'!K527="〇", 1,0)</f>
        <v>0</v>
      </c>
      <c r="I547" s="11">
        <f>IF('②生体試料 サンプルシート'!L527="〇", 1,0)</f>
        <v>0</v>
      </c>
      <c r="J547" s="11">
        <f>IF('②生体試料 サンプルシート'!M527="〇", 1,0)</f>
        <v>0</v>
      </c>
      <c r="K547" s="11">
        <f>IF('②生体試料 サンプルシート'!N527="〇", 1,0)</f>
        <v>0</v>
      </c>
      <c r="M547" s="11">
        <f t="shared" si="30"/>
        <v>0</v>
      </c>
      <c r="N547" s="11">
        <f t="shared" si="31"/>
        <v>0</v>
      </c>
      <c r="O547" s="11" t="e">
        <f>VLOOKUP('②生体試料 サンプルシート'!E527,$S$32:$T$40,2,FALSE)</f>
        <v>#N/A</v>
      </c>
      <c r="Q547" s="11" t="e">
        <f t="shared" si="32"/>
        <v>#N/A</v>
      </c>
    </row>
    <row r="548" spans="1:17" x14ac:dyDescent="0.15">
      <c r="A548" s="11">
        <f>'②生体試料 サンプルシート'!A528</f>
        <v>0</v>
      </c>
      <c r="C548" s="11">
        <f>IF('②生体試料 サンプルシート'!F528="〇", 1,0)</f>
        <v>0</v>
      </c>
      <c r="D548" s="11">
        <f>IF('②生体試料 サンプルシート'!G528="〇", 1,0)</f>
        <v>0</v>
      </c>
      <c r="E548" s="11">
        <f>IF('②生体試料 サンプルシート'!H528="〇", 1,0)</f>
        <v>0</v>
      </c>
      <c r="F548" s="11">
        <f>IF('②生体試料 サンプルシート'!I528="〇", 1,0)</f>
        <v>0</v>
      </c>
      <c r="G548" s="11">
        <f>IF('②生体試料 サンプルシート'!J528="〇", 1,0)</f>
        <v>0</v>
      </c>
      <c r="H548" s="11">
        <f>IF('②生体試料 サンプルシート'!K528="〇", 1,0)</f>
        <v>0</v>
      </c>
      <c r="I548" s="11">
        <f>IF('②生体試料 サンプルシート'!L528="〇", 1,0)</f>
        <v>0</v>
      </c>
      <c r="J548" s="11">
        <f>IF('②生体試料 サンプルシート'!M528="〇", 1,0)</f>
        <v>0</v>
      </c>
      <c r="K548" s="11">
        <f>IF('②生体試料 サンプルシート'!N528="〇", 1,0)</f>
        <v>0</v>
      </c>
      <c r="M548" s="11">
        <f t="shared" si="30"/>
        <v>0</v>
      </c>
      <c r="N548" s="11">
        <f t="shared" si="31"/>
        <v>0</v>
      </c>
      <c r="O548" s="11" t="e">
        <f>VLOOKUP('②生体試料 サンプルシート'!E528,$S$32:$T$40,2,FALSE)</f>
        <v>#N/A</v>
      </c>
      <c r="Q548" s="11" t="e">
        <f t="shared" si="32"/>
        <v>#N/A</v>
      </c>
    </row>
    <row r="549" spans="1:17" x14ac:dyDescent="0.15">
      <c r="A549" s="11">
        <f>'②生体試料 サンプルシート'!A529</f>
        <v>0</v>
      </c>
      <c r="C549" s="11">
        <f>IF('②生体試料 サンプルシート'!F529="〇", 1,0)</f>
        <v>0</v>
      </c>
      <c r="D549" s="11">
        <f>IF('②生体試料 サンプルシート'!G529="〇", 1,0)</f>
        <v>0</v>
      </c>
      <c r="E549" s="11">
        <f>IF('②生体試料 サンプルシート'!H529="〇", 1,0)</f>
        <v>0</v>
      </c>
      <c r="F549" s="11">
        <f>IF('②生体試料 サンプルシート'!I529="〇", 1,0)</f>
        <v>0</v>
      </c>
      <c r="G549" s="11">
        <f>IF('②生体試料 サンプルシート'!J529="〇", 1,0)</f>
        <v>0</v>
      </c>
      <c r="H549" s="11">
        <f>IF('②生体試料 サンプルシート'!K529="〇", 1,0)</f>
        <v>0</v>
      </c>
      <c r="I549" s="11">
        <f>IF('②生体試料 サンプルシート'!L529="〇", 1,0)</f>
        <v>0</v>
      </c>
      <c r="J549" s="11">
        <f>IF('②生体試料 サンプルシート'!M529="〇", 1,0)</f>
        <v>0</v>
      </c>
      <c r="K549" s="11">
        <f>IF('②生体試料 サンプルシート'!N529="〇", 1,0)</f>
        <v>0</v>
      </c>
      <c r="M549" s="11">
        <f t="shared" si="30"/>
        <v>0</v>
      </c>
      <c r="N549" s="11">
        <f t="shared" si="31"/>
        <v>0</v>
      </c>
      <c r="O549" s="11" t="e">
        <f>VLOOKUP('②生体試料 サンプルシート'!E529,$S$32:$T$40,2,FALSE)</f>
        <v>#N/A</v>
      </c>
      <c r="Q549" s="11" t="e">
        <f t="shared" si="32"/>
        <v>#N/A</v>
      </c>
    </row>
    <row r="550" spans="1:17" x14ac:dyDescent="0.15">
      <c r="A550" s="11">
        <f>'②生体試料 サンプルシート'!A530</f>
        <v>0</v>
      </c>
      <c r="C550" s="11">
        <f>IF('②生体試料 サンプルシート'!F530="〇", 1,0)</f>
        <v>0</v>
      </c>
      <c r="D550" s="11">
        <f>IF('②生体試料 サンプルシート'!G530="〇", 1,0)</f>
        <v>0</v>
      </c>
      <c r="E550" s="11">
        <f>IF('②生体試料 サンプルシート'!H530="〇", 1,0)</f>
        <v>0</v>
      </c>
      <c r="F550" s="11">
        <f>IF('②生体試料 サンプルシート'!I530="〇", 1,0)</f>
        <v>0</v>
      </c>
      <c r="G550" s="11">
        <f>IF('②生体試料 サンプルシート'!J530="〇", 1,0)</f>
        <v>0</v>
      </c>
      <c r="H550" s="11">
        <f>IF('②生体試料 サンプルシート'!K530="〇", 1,0)</f>
        <v>0</v>
      </c>
      <c r="I550" s="11">
        <f>IF('②生体試料 サンプルシート'!L530="〇", 1,0)</f>
        <v>0</v>
      </c>
      <c r="J550" s="11">
        <f>IF('②生体試料 サンプルシート'!M530="〇", 1,0)</f>
        <v>0</v>
      </c>
      <c r="K550" s="11">
        <f>IF('②生体試料 サンプルシート'!N530="〇", 1,0)</f>
        <v>0</v>
      </c>
      <c r="M550" s="11">
        <f t="shared" si="30"/>
        <v>0</v>
      </c>
      <c r="N550" s="11">
        <f t="shared" si="31"/>
        <v>0</v>
      </c>
      <c r="O550" s="11" t="e">
        <f>VLOOKUP('②生体試料 サンプルシート'!E530,$S$32:$T$40,2,FALSE)</f>
        <v>#N/A</v>
      </c>
      <c r="Q550" s="11" t="e">
        <f t="shared" si="32"/>
        <v>#N/A</v>
      </c>
    </row>
    <row r="551" spans="1:17" x14ac:dyDescent="0.15">
      <c r="A551" s="11">
        <f>'②生体試料 サンプルシート'!A531</f>
        <v>0</v>
      </c>
      <c r="C551" s="11">
        <f>IF('②生体試料 サンプルシート'!F531="〇", 1,0)</f>
        <v>0</v>
      </c>
      <c r="D551" s="11">
        <f>IF('②生体試料 サンプルシート'!G531="〇", 1,0)</f>
        <v>0</v>
      </c>
      <c r="E551" s="11">
        <f>IF('②生体試料 サンプルシート'!H531="〇", 1,0)</f>
        <v>0</v>
      </c>
      <c r="F551" s="11">
        <f>IF('②生体試料 サンプルシート'!I531="〇", 1,0)</f>
        <v>0</v>
      </c>
      <c r="G551" s="11">
        <f>IF('②生体試料 サンプルシート'!J531="〇", 1,0)</f>
        <v>0</v>
      </c>
      <c r="H551" s="11">
        <f>IF('②生体試料 サンプルシート'!K531="〇", 1,0)</f>
        <v>0</v>
      </c>
      <c r="I551" s="11">
        <f>IF('②生体試料 サンプルシート'!L531="〇", 1,0)</f>
        <v>0</v>
      </c>
      <c r="J551" s="11">
        <f>IF('②生体試料 サンプルシート'!M531="〇", 1,0)</f>
        <v>0</v>
      </c>
      <c r="K551" s="11">
        <f>IF('②生体試料 サンプルシート'!N531="〇", 1,0)</f>
        <v>0</v>
      </c>
      <c r="M551" s="11">
        <f t="shared" si="30"/>
        <v>0</v>
      </c>
      <c r="N551" s="11">
        <f t="shared" si="31"/>
        <v>0</v>
      </c>
      <c r="O551" s="11" t="e">
        <f>VLOOKUP('②生体試料 サンプルシート'!E531,$S$32:$T$40,2,FALSE)</f>
        <v>#N/A</v>
      </c>
      <c r="Q551" s="11" t="e">
        <f t="shared" si="32"/>
        <v>#N/A</v>
      </c>
    </row>
    <row r="552" spans="1:17" x14ac:dyDescent="0.15">
      <c r="A552" s="11">
        <f>'②生体試料 サンプルシート'!A532</f>
        <v>0</v>
      </c>
      <c r="C552" s="11">
        <f>IF('②生体試料 サンプルシート'!F532="〇", 1,0)</f>
        <v>0</v>
      </c>
      <c r="D552" s="11">
        <f>IF('②生体試料 サンプルシート'!G532="〇", 1,0)</f>
        <v>0</v>
      </c>
      <c r="E552" s="11">
        <f>IF('②生体試料 サンプルシート'!H532="〇", 1,0)</f>
        <v>0</v>
      </c>
      <c r="F552" s="11">
        <f>IF('②生体試料 サンプルシート'!I532="〇", 1,0)</f>
        <v>0</v>
      </c>
      <c r="G552" s="11">
        <f>IF('②生体試料 サンプルシート'!J532="〇", 1,0)</f>
        <v>0</v>
      </c>
      <c r="H552" s="11">
        <f>IF('②生体試料 サンプルシート'!K532="〇", 1,0)</f>
        <v>0</v>
      </c>
      <c r="I552" s="11">
        <f>IF('②生体試料 サンプルシート'!L532="〇", 1,0)</f>
        <v>0</v>
      </c>
      <c r="J552" s="11">
        <f>IF('②生体試料 サンプルシート'!M532="〇", 1,0)</f>
        <v>0</v>
      </c>
      <c r="K552" s="11">
        <f>IF('②生体試料 サンプルシート'!N532="〇", 1,0)</f>
        <v>0</v>
      </c>
      <c r="M552" s="11">
        <f t="shared" si="30"/>
        <v>0</v>
      </c>
      <c r="N552" s="11">
        <f t="shared" si="31"/>
        <v>0</v>
      </c>
      <c r="O552" s="11" t="e">
        <f>VLOOKUP('②生体試料 サンプルシート'!E532,$S$32:$T$40,2,FALSE)</f>
        <v>#N/A</v>
      </c>
      <c r="Q552" s="11" t="e">
        <f t="shared" si="32"/>
        <v>#N/A</v>
      </c>
    </row>
    <row r="553" spans="1:17" x14ac:dyDescent="0.15">
      <c r="A553" s="11">
        <f>'②生体試料 サンプルシート'!A533</f>
        <v>0</v>
      </c>
      <c r="C553" s="11">
        <f>IF('②生体試料 サンプルシート'!F533="〇", 1,0)</f>
        <v>0</v>
      </c>
      <c r="D553" s="11">
        <f>IF('②生体試料 サンプルシート'!G533="〇", 1,0)</f>
        <v>0</v>
      </c>
      <c r="E553" s="11">
        <f>IF('②生体試料 サンプルシート'!H533="〇", 1,0)</f>
        <v>0</v>
      </c>
      <c r="F553" s="11">
        <f>IF('②生体試料 サンプルシート'!I533="〇", 1,0)</f>
        <v>0</v>
      </c>
      <c r="G553" s="11">
        <f>IF('②生体試料 サンプルシート'!J533="〇", 1,0)</f>
        <v>0</v>
      </c>
      <c r="H553" s="11">
        <f>IF('②生体試料 サンプルシート'!K533="〇", 1,0)</f>
        <v>0</v>
      </c>
      <c r="I553" s="11">
        <f>IF('②生体試料 サンプルシート'!L533="〇", 1,0)</f>
        <v>0</v>
      </c>
      <c r="J553" s="11">
        <f>IF('②生体試料 サンプルシート'!M533="〇", 1,0)</f>
        <v>0</v>
      </c>
      <c r="K553" s="11">
        <f>IF('②生体試料 サンプルシート'!N533="〇", 1,0)</f>
        <v>0</v>
      </c>
      <c r="M553" s="11">
        <f t="shared" si="30"/>
        <v>0</v>
      </c>
      <c r="N553" s="11">
        <f t="shared" si="31"/>
        <v>0</v>
      </c>
      <c r="O553" s="11" t="e">
        <f>VLOOKUP('②生体試料 サンプルシート'!E533,$S$32:$T$40,2,FALSE)</f>
        <v>#N/A</v>
      </c>
      <c r="Q553" s="11" t="e">
        <f t="shared" si="32"/>
        <v>#N/A</v>
      </c>
    </row>
    <row r="554" spans="1:17" x14ac:dyDescent="0.15">
      <c r="A554" s="11">
        <f>'②生体試料 サンプルシート'!A534</f>
        <v>0</v>
      </c>
      <c r="C554" s="11">
        <f>IF('②生体試料 サンプルシート'!F534="〇", 1,0)</f>
        <v>0</v>
      </c>
      <c r="D554" s="11">
        <f>IF('②生体試料 サンプルシート'!G534="〇", 1,0)</f>
        <v>0</v>
      </c>
      <c r="E554" s="11">
        <f>IF('②生体試料 サンプルシート'!H534="〇", 1,0)</f>
        <v>0</v>
      </c>
      <c r="F554" s="11">
        <f>IF('②生体試料 サンプルシート'!I534="〇", 1,0)</f>
        <v>0</v>
      </c>
      <c r="G554" s="11">
        <f>IF('②生体試料 サンプルシート'!J534="〇", 1,0)</f>
        <v>0</v>
      </c>
      <c r="H554" s="11">
        <f>IF('②生体試料 サンプルシート'!K534="〇", 1,0)</f>
        <v>0</v>
      </c>
      <c r="I554" s="11">
        <f>IF('②生体試料 サンプルシート'!L534="〇", 1,0)</f>
        <v>0</v>
      </c>
      <c r="J554" s="11">
        <f>IF('②生体試料 サンプルシート'!M534="〇", 1,0)</f>
        <v>0</v>
      </c>
      <c r="K554" s="11">
        <f>IF('②生体試料 サンプルシート'!N534="〇", 1,0)</f>
        <v>0</v>
      </c>
      <c r="M554" s="11">
        <f t="shared" si="30"/>
        <v>0</v>
      </c>
      <c r="N554" s="11">
        <f t="shared" si="31"/>
        <v>0</v>
      </c>
      <c r="O554" s="11" t="e">
        <f>VLOOKUP('②生体試料 サンプルシート'!E534,$S$32:$T$40,2,FALSE)</f>
        <v>#N/A</v>
      </c>
      <c r="Q554" s="11" t="e">
        <f t="shared" si="32"/>
        <v>#N/A</v>
      </c>
    </row>
    <row r="555" spans="1:17" x14ac:dyDescent="0.15">
      <c r="A555" s="11">
        <f>'②生体試料 サンプルシート'!A535</f>
        <v>0</v>
      </c>
      <c r="C555" s="11">
        <f>IF('②生体試料 サンプルシート'!F535="〇", 1,0)</f>
        <v>0</v>
      </c>
      <c r="D555" s="11">
        <f>IF('②生体試料 サンプルシート'!G535="〇", 1,0)</f>
        <v>0</v>
      </c>
      <c r="E555" s="11">
        <f>IF('②生体試料 サンプルシート'!H535="〇", 1,0)</f>
        <v>0</v>
      </c>
      <c r="F555" s="11">
        <f>IF('②生体試料 サンプルシート'!I535="〇", 1,0)</f>
        <v>0</v>
      </c>
      <c r="G555" s="11">
        <f>IF('②生体試料 サンプルシート'!J535="〇", 1,0)</f>
        <v>0</v>
      </c>
      <c r="H555" s="11">
        <f>IF('②生体試料 サンプルシート'!K535="〇", 1,0)</f>
        <v>0</v>
      </c>
      <c r="I555" s="11">
        <f>IF('②生体試料 サンプルシート'!L535="〇", 1,0)</f>
        <v>0</v>
      </c>
      <c r="J555" s="11">
        <f>IF('②生体試料 サンプルシート'!M535="〇", 1,0)</f>
        <v>0</v>
      </c>
      <c r="K555" s="11">
        <f>IF('②生体試料 サンプルシート'!N535="〇", 1,0)</f>
        <v>0</v>
      </c>
      <c r="M555" s="11">
        <f t="shared" si="30"/>
        <v>0</v>
      </c>
      <c r="N555" s="11">
        <f t="shared" si="31"/>
        <v>0</v>
      </c>
      <c r="O555" s="11" t="e">
        <f>VLOOKUP('②生体試料 サンプルシート'!E535,$S$32:$T$40,2,FALSE)</f>
        <v>#N/A</v>
      </c>
      <c r="Q555" s="11" t="e">
        <f t="shared" si="32"/>
        <v>#N/A</v>
      </c>
    </row>
    <row r="556" spans="1:17" x14ac:dyDescent="0.15">
      <c r="A556" s="11">
        <f>'②生体試料 サンプルシート'!A536</f>
        <v>0</v>
      </c>
      <c r="C556" s="11">
        <f>IF('②生体試料 サンプルシート'!F536="〇", 1,0)</f>
        <v>0</v>
      </c>
      <c r="D556" s="11">
        <f>IF('②生体試料 サンプルシート'!G536="〇", 1,0)</f>
        <v>0</v>
      </c>
      <c r="E556" s="11">
        <f>IF('②生体試料 サンプルシート'!H536="〇", 1,0)</f>
        <v>0</v>
      </c>
      <c r="F556" s="11">
        <f>IF('②生体試料 サンプルシート'!I536="〇", 1,0)</f>
        <v>0</v>
      </c>
      <c r="G556" s="11">
        <f>IF('②生体試料 サンプルシート'!J536="〇", 1,0)</f>
        <v>0</v>
      </c>
      <c r="H556" s="11">
        <f>IF('②生体試料 サンプルシート'!K536="〇", 1,0)</f>
        <v>0</v>
      </c>
      <c r="I556" s="11">
        <f>IF('②生体試料 サンプルシート'!L536="〇", 1,0)</f>
        <v>0</v>
      </c>
      <c r="J556" s="11">
        <f>IF('②生体試料 サンプルシート'!M536="〇", 1,0)</f>
        <v>0</v>
      </c>
      <c r="K556" s="11">
        <f>IF('②生体試料 サンプルシート'!N536="〇", 1,0)</f>
        <v>0</v>
      </c>
      <c r="M556" s="11">
        <f t="shared" si="30"/>
        <v>0</v>
      </c>
      <c r="N556" s="11">
        <f t="shared" si="31"/>
        <v>0</v>
      </c>
      <c r="O556" s="11" t="e">
        <f>VLOOKUP('②生体試料 サンプルシート'!E536,$S$32:$T$40,2,FALSE)</f>
        <v>#N/A</v>
      </c>
      <c r="Q556" s="11" t="e">
        <f t="shared" si="32"/>
        <v>#N/A</v>
      </c>
    </row>
    <row r="557" spans="1:17" x14ac:dyDescent="0.15">
      <c r="A557" s="11">
        <f>'②生体試料 サンプルシート'!A537</f>
        <v>0</v>
      </c>
      <c r="C557" s="11">
        <f>IF('②生体試料 サンプルシート'!F537="〇", 1,0)</f>
        <v>0</v>
      </c>
      <c r="D557" s="11">
        <f>IF('②生体試料 サンプルシート'!G537="〇", 1,0)</f>
        <v>0</v>
      </c>
      <c r="E557" s="11">
        <f>IF('②生体試料 サンプルシート'!H537="〇", 1,0)</f>
        <v>0</v>
      </c>
      <c r="F557" s="11">
        <f>IF('②生体試料 サンプルシート'!I537="〇", 1,0)</f>
        <v>0</v>
      </c>
      <c r="G557" s="11">
        <f>IF('②生体試料 サンプルシート'!J537="〇", 1,0)</f>
        <v>0</v>
      </c>
      <c r="H557" s="11">
        <f>IF('②生体試料 サンプルシート'!K537="〇", 1,0)</f>
        <v>0</v>
      </c>
      <c r="I557" s="11">
        <f>IF('②生体試料 サンプルシート'!L537="〇", 1,0)</f>
        <v>0</v>
      </c>
      <c r="J557" s="11">
        <f>IF('②生体試料 サンプルシート'!M537="〇", 1,0)</f>
        <v>0</v>
      </c>
      <c r="K557" s="11">
        <f>IF('②生体試料 サンプルシート'!N537="〇", 1,0)</f>
        <v>0</v>
      </c>
      <c r="M557" s="11">
        <f t="shared" si="30"/>
        <v>0</v>
      </c>
      <c r="N557" s="11">
        <f t="shared" si="31"/>
        <v>0</v>
      </c>
      <c r="O557" s="11" t="e">
        <f>VLOOKUP('②生体試料 サンプルシート'!E537,$S$32:$T$40,2,FALSE)</f>
        <v>#N/A</v>
      </c>
      <c r="Q557" s="11" t="e">
        <f t="shared" si="32"/>
        <v>#N/A</v>
      </c>
    </row>
    <row r="558" spans="1:17" x14ac:dyDescent="0.15">
      <c r="A558" s="11">
        <f>'②生体試料 サンプルシート'!A538</f>
        <v>0</v>
      </c>
      <c r="C558" s="11">
        <f>IF('②生体試料 サンプルシート'!F538="〇", 1,0)</f>
        <v>0</v>
      </c>
      <c r="D558" s="11">
        <f>IF('②生体試料 サンプルシート'!G538="〇", 1,0)</f>
        <v>0</v>
      </c>
      <c r="E558" s="11">
        <f>IF('②生体試料 サンプルシート'!H538="〇", 1,0)</f>
        <v>0</v>
      </c>
      <c r="F558" s="11">
        <f>IF('②生体試料 サンプルシート'!I538="〇", 1,0)</f>
        <v>0</v>
      </c>
      <c r="G558" s="11">
        <f>IF('②生体試料 サンプルシート'!J538="〇", 1,0)</f>
        <v>0</v>
      </c>
      <c r="H558" s="11">
        <f>IF('②生体試料 サンプルシート'!K538="〇", 1,0)</f>
        <v>0</v>
      </c>
      <c r="I558" s="11">
        <f>IF('②生体試料 サンプルシート'!L538="〇", 1,0)</f>
        <v>0</v>
      </c>
      <c r="J558" s="11">
        <f>IF('②生体試料 サンプルシート'!M538="〇", 1,0)</f>
        <v>0</v>
      </c>
      <c r="K558" s="11">
        <f>IF('②生体試料 サンプルシート'!N538="〇", 1,0)</f>
        <v>0</v>
      </c>
      <c r="M558" s="11">
        <f t="shared" si="30"/>
        <v>0</v>
      </c>
      <c r="N558" s="11">
        <f t="shared" si="31"/>
        <v>0</v>
      </c>
      <c r="O558" s="11" t="e">
        <f>VLOOKUP('②生体試料 サンプルシート'!E538,$S$32:$T$40,2,FALSE)</f>
        <v>#N/A</v>
      </c>
      <c r="Q558" s="11" t="e">
        <f t="shared" si="32"/>
        <v>#N/A</v>
      </c>
    </row>
    <row r="559" spans="1:17" x14ac:dyDescent="0.15">
      <c r="A559" s="11">
        <f>'②生体試料 サンプルシート'!A539</f>
        <v>0</v>
      </c>
      <c r="C559" s="11">
        <f>IF('②生体試料 サンプルシート'!F539="〇", 1,0)</f>
        <v>0</v>
      </c>
      <c r="D559" s="11">
        <f>IF('②生体試料 サンプルシート'!G539="〇", 1,0)</f>
        <v>0</v>
      </c>
      <c r="E559" s="11">
        <f>IF('②生体試料 サンプルシート'!H539="〇", 1,0)</f>
        <v>0</v>
      </c>
      <c r="F559" s="11">
        <f>IF('②生体試料 サンプルシート'!I539="〇", 1,0)</f>
        <v>0</v>
      </c>
      <c r="G559" s="11">
        <f>IF('②生体試料 サンプルシート'!J539="〇", 1,0)</f>
        <v>0</v>
      </c>
      <c r="H559" s="11">
        <f>IF('②生体試料 サンプルシート'!K539="〇", 1,0)</f>
        <v>0</v>
      </c>
      <c r="I559" s="11">
        <f>IF('②生体試料 サンプルシート'!L539="〇", 1,0)</f>
        <v>0</v>
      </c>
      <c r="J559" s="11">
        <f>IF('②生体試料 サンプルシート'!M539="〇", 1,0)</f>
        <v>0</v>
      </c>
      <c r="K559" s="11">
        <f>IF('②生体試料 サンプルシート'!N539="〇", 1,0)</f>
        <v>0</v>
      </c>
      <c r="M559" s="11">
        <f t="shared" si="30"/>
        <v>0</v>
      </c>
      <c r="N559" s="11">
        <f t="shared" si="31"/>
        <v>0</v>
      </c>
      <c r="O559" s="11" t="e">
        <f>VLOOKUP('②生体試料 サンプルシート'!E539,$S$32:$T$40,2,FALSE)</f>
        <v>#N/A</v>
      </c>
      <c r="Q559" s="11" t="e">
        <f t="shared" si="32"/>
        <v>#N/A</v>
      </c>
    </row>
    <row r="560" spans="1:17" x14ac:dyDescent="0.15">
      <c r="A560" s="11">
        <f>'②生体試料 サンプルシート'!A540</f>
        <v>0</v>
      </c>
      <c r="C560" s="11">
        <f>IF('②生体試料 サンプルシート'!F540="〇", 1,0)</f>
        <v>0</v>
      </c>
      <c r="D560" s="11">
        <f>IF('②生体試料 サンプルシート'!G540="〇", 1,0)</f>
        <v>0</v>
      </c>
      <c r="E560" s="11">
        <f>IF('②生体試料 サンプルシート'!H540="〇", 1,0)</f>
        <v>0</v>
      </c>
      <c r="F560" s="11">
        <f>IF('②生体試料 サンプルシート'!I540="〇", 1,0)</f>
        <v>0</v>
      </c>
      <c r="G560" s="11">
        <f>IF('②生体試料 サンプルシート'!J540="〇", 1,0)</f>
        <v>0</v>
      </c>
      <c r="H560" s="11">
        <f>IF('②生体試料 サンプルシート'!K540="〇", 1,0)</f>
        <v>0</v>
      </c>
      <c r="I560" s="11">
        <f>IF('②生体試料 サンプルシート'!L540="〇", 1,0)</f>
        <v>0</v>
      </c>
      <c r="J560" s="11">
        <f>IF('②生体試料 サンプルシート'!M540="〇", 1,0)</f>
        <v>0</v>
      </c>
      <c r="K560" s="11">
        <f>IF('②生体試料 サンプルシート'!N540="〇", 1,0)</f>
        <v>0</v>
      </c>
      <c r="M560" s="11">
        <f t="shared" si="30"/>
        <v>0</v>
      </c>
      <c r="N560" s="11">
        <f t="shared" si="31"/>
        <v>0</v>
      </c>
      <c r="O560" s="11" t="e">
        <f>VLOOKUP('②生体試料 サンプルシート'!E540,$S$32:$T$40,2,FALSE)</f>
        <v>#N/A</v>
      </c>
      <c r="Q560" s="11" t="e">
        <f t="shared" si="32"/>
        <v>#N/A</v>
      </c>
    </row>
    <row r="561" spans="1:17" x14ac:dyDescent="0.15">
      <c r="A561" s="11">
        <f>'②生体試料 サンプルシート'!A541</f>
        <v>0</v>
      </c>
      <c r="C561" s="11">
        <f>IF('②生体試料 サンプルシート'!F541="〇", 1,0)</f>
        <v>0</v>
      </c>
      <c r="D561" s="11">
        <f>IF('②生体試料 サンプルシート'!G541="〇", 1,0)</f>
        <v>0</v>
      </c>
      <c r="E561" s="11">
        <f>IF('②生体試料 サンプルシート'!H541="〇", 1,0)</f>
        <v>0</v>
      </c>
      <c r="F561" s="11">
        <f>IF('②生体試料 サンプルシート'!I541="〇", 1,0)</f>
        <v>0</v>
      </c>
      <c r="G561" s="11">
        <f>IF('②生体試料 サンプルシート'!J541="〇", 1,0)</f>
        <v>0</v>
      </c>
      <c r="H561" s="11">
        <f>IF('②生体試料 サンプルシート'!K541="〇", 1,0)</f>
        <v>0</v>
      </c>
      <c r="I561" s="11">
        <f>IF('②生体試料 サンプルシート'!L541="〇", 1,0)</f>
        <v>0</v>
      </c>
      <c r="J561" s="11">
        <f>IF('②生体試料 サンプルシート'!M541="〇", 1,0)</f>
        <v>0</v>
      </c>
      <c r="K561" s="11">
        <f>IF('②生体試料 サンプルシート'!N541="〇", 1,0)</f>
        <v>0</v>
      </c>
      <c r="M561" s="11">
        <f t="shared" si="30"/>
        <v>0</v>
      </c>
      <c r="N561" s="11">
        <f t="shared" si="31"/>
        <v>0</v>
      </c>
      <c r="O561" s="11" t="e">
        <f>VLOOKUP('②生体試料 サンプルシート'!E541,$S$32:$T$40,2,FALSE)</f>
        <v>#N/A</v>
      </c>
      <c r="Q561" s="11" t="e">
        <f t="shared" si="32"/>
        <v>#N/A</v>
      </c>
    </row>
    <row r="562" spans="1:17" x14ac:dyDescent="0.15">
      <c r="A562" s="11">
        <f>'②生体試料 サンプルシート'!A542</f>
        <v>0</v>
      </c>
      <c r="C562" s="11">
        <f>IF('②生体試料 サンプルシート'!F542="〇", 1,0)</f>
        <v>0</v>
      </c>
      <c r="D562" s="11">
        <f>IF('②生体試料 サンプルシート'!G542="〇", 1,0)</f>
        <v>0</v>
      </c>
      <c r="E562" s="11">
        <f>IF('②生体試料 サンプルシート'!H542="〇", 1,0)</f>
        <v>0</v>
      </c>
      <c r="F562" s="11">
        <f>IF('②生体試料 サンプルシート'!I542="〇", 1,0)</f>
        <v>0</v>
      </c>
      <c r="G562" s="11">
        <f>IF('②生体試料 サンプルシート'!J542="〇", 1,0)</f>
        <v>0</v>
      </c>
      <c r="H562" s="11">
        <f>IF('②生体試料 サンプルシート'!K542="〇", 1,0)</f>
        <v>0</v>
      </c>
      <c r="I562" s="11">
        <f>IF('②生体試料 サンプルシート'!L542="〇", 1,0)</f>
        <v>0</v>
      </c>
      <c r="J562" s="11">
        <f>IF('②生体試料 サンプルシート'!M542="〇", 1,0)</f>
        <v>0</v>
      </c>
      <c r="K562" s="11">
        <f>IF('②生体試料 サンプルシート'!N542="〇", 1,0)</f>
        <v>0</v>
      </c>
      <c r="M562" s="11">
        <f t="shared" si="30"/>
        <v>0</v>
      </c>
      <c r="N562" s="11">
        <f t="shared" si="31"/>
        <v>0</v>
      </c>
      <c r="O562" s="11" t="e">
        <f>VLOOKUP('②生体試料 サンプルシート'!E542,$S$32:$T$40,2,FALSE)</f>
        <v>#N/A</v>
      </c>
      <c r="Q562" s="11" t="e">
        <f t="shared" si="32"/>
        <v>#N/A</v>
      </c>
    </row>
    <row r="563" spans="1:17" x14ac:dyDescent="0.15">
      <c r="A563" s="11">
        <f>'②生体試料 サンプルシート'!A543</f>
        <v>0</v>
      </c>
      <c r="C563" s="11">
        <f>IF('②生体試料 サンプルシート'!F543="〇", 1,0)</f>
        <v>0</v>
      </c>
      <c r="D563" s="11">
        <f>IF('②生体試料 サンプルシート'!G543="〇", 1,0)</f>
        <v>0</v>
      </c>
      <c r="E563" s="11">
        <f>IF('②生体試料 サンプルシート'!H543="〇", 1,0)</f>
        <v>0</v>
      </c>
      <c r="F563" s="11">
        <f>IF('②生体試料 サンプルシート'!I543="〇", 1,0)</f>
        <v>0</v>
      </c>
      <c r="G563" s="11">
        <f>IF('②生体試料 サンプルシート'!J543="〇", 1,0)</f>
        <v>0</v>
      </c>
      <c r="H563" s="11">
        <f>IF('②生体試料 サンプルシート'!K543="〇", 1,0)</f>
        <v>0</v>
      </c>
      <c r="I563" s="11">
        <f>IF('②生体試料 サンプルシート'!L543="〇", 1,0)</f>
        <v>0</v>
      </c>
      <c r="J563" s="11">
        <f>IF('②生体試料 サンプルシート'!M543="〇", 1,0)</f>
        <v>0</v>
      </c>
      <c r="K563" s="11">
        <f>IF('②生体試料 サンプルシート'!N543="〇", 1,0)</f>
        <v>0</v>
      </c>
      <c r="M563" s="11">
        <f t="shared" si="30"/>
        <v>0</v>
      </c>
      <c r="N563" s="11">
        <f t="shared" si="31"/>
        <v>0</v>
      </c>
      <c r="O563" s="11" t="e">
        <f>VLOOKUP('②生体試料 サンプルシート'!E543,$S$32:$T$40,2,FALSE)</f>
        <v>#N/A</v>
      </c>
      <c r="Q563" s="11" t="e">
        <f t="shared" si="32"/>
        <v>#N/A</v>
      </c>
    </row>
    <row r="564" spans="1:17" x14ac:dyDescent="0.15">
      <c r="A564" s="11">
        <f>'②生体試料 サンプルシート'!A544</f>
        <v>0</v>
      </c>
      <c r="C564" s="11">
        <f>IF('②生体試料 サンプルシート'!F544="〇", 1,0)</f>
        <v>0</v>
      </c>
      <c r="D564" s="11">
        <f>IF('②生体試料 サンプルシート'!G544="〇", 1,0)</f>
        <v>0</v>
      </c>
      <c r="E564" s="11">
        <f>IF('②生体試料 サンプルシート'!H544="〇", 1,0)</f>
        <v>0</v>
      </c>
      <c r="F564" s="11">
        <f>IF('②生体試料 サンプルシート'!I544="〇", 1,0)</f>
        <v>0</v>
      </c>
      <c r="G564" s="11">
        <f>IF('②生体試料 サンプルシート'!J544="〇", 1,0)</f>
        <v>0</v>
      </c>
      <c r="H564" s="11">
        <f>IF('②生体試料 サンプルシート'!K544="〇", 1,0)</f>
        <v>0</v>
      </c>
      <c r="I564" s="11">
        <f>IF('②生体試料 サンプルシート'!L544="〇", 1,0)</f>
        <v>0</v>
      </c>
      <c r="J564" s="11">
        <f>IF('②生体試料 サンプルシート'!M544="〇", 1,0)</f>
        <v>0</v>
      </c>
      <c r="K564" s="11">
        <f>IF('②生体試料 サンプルシート'!N544="〇", 1,0)</f>
        <v>0</v>
      </c>
      <c r="M564" s="11">
        <f t="shared" si="30"/>
        <v>0</v>
      </c>
      <c r="N564" s="11">
        <f t="shared" si="31"/>
        <v>0</v>
      </c>
      <c r="O564" s="11" t="e">
        <f>VLOOKUP('②生体試料 サンプルシート'!E544,$S$32:$T$40,2,FALSE)</f>
        <v>#N/A</v>
      </c>
      <c r="Q564" s="11" t="e">
        <f t="shared" si="32"/>
        <v>#N/A</v>
      </c>
    </row>
    <row r="565" spans="1:17" x14ac:dyDescent="0.15">
      <c r="A565" s="11">
        <f>'②生体試料 サンプルシート'!A545</f>
        <v>0</v>
      </c>
      <c r="C565" s="11">
        <f>IF('②生体試料 サンプルシート'!F545="〇", 1,0)</f>
        <v>0</v>
      </c>
      <c r="D565" s="11">
        <f>IF('②生体試料 サンプルシート'!G545="〇", 1,0)</f>
        <v>0</v>
      </c>
      <c r="E565" s="11">
        <f>IF('②生体試料 サンプルシート'!H545="〇", 1,0)</f>
        <v>0</v>
      </c>
      <c r="F565" s="11">
        <f>IF('②生体試料 サンプルシート'!I545="〇", 1,0)</f>
        <v>0</v>
      </c>
      <c r="G565" s="11">
        <f>IF('②生体試料 サンプルシート'!J545="〇", 1,0)</f>
        <v>0</v>
      </c>
      <c r="H565" s="11">
        <f>IF('②生体試料 サンプルシート'!K545="〇", 1,0)</f>
        <v>0</v>
      </c>
      <c r="I565" s="11">
        <f>IF('②生体試料 サンプルシート'!L545="〇", 1,0)</f>
        <v>0</v>
      </c>
      <c r="J565" s="11">
        <f>IF('②生体試料 サンプルシート'!M545="〇", 1,0)</f>
        <v>0</v>
      </c>
      <c r="K565" s="11">
        <f>IF('②生体試料 サンプルシート'!N545="〇", 1,0)</f>
        <v>0</v>
      </c>
      <c r="M565" s="11">
        <f t="shared" si="30"/>
        <v>0</v>
      </c>
      <c r="N565" s="11">
        <f t="shared" si="31"/>
        <v>0</v>
      </c>
      <c r="O565" s="11" t="e">
        <f>VLOOKUP('②生体試料 サンプルシート'!E545,$S$32:$T$40,2,FALSE)</f>
        <v>#N/A</v>
      </c>
      <c r="Q565" s="11" t="e">
        <f t="shared" si="32"/>
        <v>#N/A</v>
      </c>
    </row>
    <row r="566" spans="1:17" x14ac:dyDescent="0.15">
      <c r="A566" s="11">
        <f>'②生体試料 サンプルシート'!A546</f>
        <v>0</v>
      </c>
      <c r="C566" s="11">
        <f>IF('②生体試料 サンプルシート'!F546="〇", 1,0)</f>
        <v>0</v>
      </c>
      <c r="D566" s="11">
        <f>IF('②生体試料 サンプルシート'!G546="〇", 1,0)</f>
        <v>0</v>
      </c>
      <c r="E566" s="11">
        <f>IF('②生体試料 サンプルシート'!H546="〇", 1,0)</f>
        <v>0</v>
      </c>
      <c r="F566" s="11">
        <f>IF('②生体試料 サンプルシート'!I546="〇", 1,0)</f>
        <v>0</v>
      </c>
      <c r="G566" s="11">
        <f>IF('②生体試料 サンプルシート'!J546="〇", 1,0)</f>
        <v>0</v>
      </c>
      <c r="H566" s="11">
        <f>IF('②生体試料 サンプルシート'!K546="〇", 1,0)</f>
        <v>0</v>
      </c>
      <c r="I566" s="11">
        <f>IF('②生体試料 サンプルシート'!L546="〇", 1,0)</f>
        <v>0</v>
      </c>
      <c r="J566" s="11">
        <f>IF('②生体試料 サンプルシート'!M546="〇", 1,0)</f>
        <v>0</v>
      </c>
      <c r="K566" s="11">
        <f>IF('②生体試料 サンプルシート'!N546="〇", 1,0)</f>
        <v>0</v>
      </c>
      <c r="M566" s="11">
        <f t="shared" si="30"/>
        <v>0</v>
      </c>
      <c r="N566" s="11">
        <f t="shared" si="31"/>
        <v>0</v>
      </c>
      <c r="O566" s="11" t="e">
        <f>VLOOKUP('②生体試料 サンプルシート'!E546,$S$32:$T$40,2,FALSE)</f>
        <v>#N/A</v>
      </c>
      <c r="Q566" s="11" t="e">
        <f t="shared" si="32"/>
        <v>#N/A</v>
      </c>
    </row>
    <row r="567" spans="1:17" x14ac:dyDescent="0.15">
      <c r="A567" s="11">
        <f>'②生体試料 サンプルシート'!A547</f>
        <v>0</v>
      </c>
      <c r="C567" s="11">
        <f>IF('②生体試料 サンプルシート'!F547="〇", 1,0)</f>
        <v>0</v>
      </c>
      <c r="D567" s="11">
        <f>IF('②生体試料 サンプルシート'!G547="〇", 1,0)</f>
        <v>0</v>
      </c>
      <c r="E567" s="11">
        <f>IF('②生体試料 サンプルシート'!H547="〇", 1,0)</f>
        <v>0</v>
      </c>
      <c r="F567" s="11">
        <f>IF('②生体試料 サンプルシート'!I547="〇", 1,0)</f>
        <v>0</v>
      </c>
      <c r="G567" s="11">
        <f>IF('②生体試料 サンプルシート'!J547="〇", 1,0)</f>
        <v>0</v>
      </c>
      <c r="H567" s="11">
        <f>IF('②生体試料 サンプルシート'!K547="〇", 1,0)</f>
        <v>0</v>
      </c>
      <c r="I567" s="11">
        <f>IF('②生体試料 サンプルシート'!L547="〇", 1,0)</f>
        <v>0</v>
      </c>
      <c r="J567" s="11">
        <f>IF('②生体試料 サンプルシート'!M547="〇", 1,0)</f>
        <v>0</v>
      </c>
      <c r="K567" s="11">
        <f>IF('②生体試料 サンプルシート'!N547="〇", 1,0)</f>
        <v>0</v>
      </c>
      <c r="M567" s="11">
        <f t="shared" si="30"/>
        <v>0</v>
      </c>
      <c r="N567" s="11">
        <f t="shared" si="31"/>
        <v>0</v>
      </c>
      <c r="O567" s="11" t="e">
        <f>VLOOKUP('②生体試料 サンプルシート'!E547,$S$32:$T$40,2,FALSE)</f>
        <v>#N/A</v>
      </c>
      <c r="Q567" s="11" t="e">
        <f t="shared" si="32"/>
        <v>#N/A</v>
      </c>
    </row>
    <row r="568" spans="1:17" x14ac:dyDescent="0.15">
      <c r="A568" s="11">
        <f>'②生体試料 サンプルシート'!A548</f>
        <v>0</v>
      </c>
      <c r="C568" s="11">
        <f>IF('②生体試料 サンプルシート'!F548="〇", 1,0)</f>
        <v>0</v>
      </c>
      <c r="D568" s="11">
        <f>IF('②生体試料 サンプルシート'!G548="〇", 1,0)</f>
        <v>0</v>
      </c>
      <c r="E568" s="11">
        <f>IF('②生体試料 サンプルシート'!H548="〇", 1,0)</f>
        <v>0</v>
      </c>
      <c r="F568" s="11">
        <f>IF('②生体試料 サンプルシート'!I548="〇", 1,0)</f>
        <v>0</v>
      </c>
      <c r="G568" s="11">
        <f>IF('②生体試料 サンプルシート'!J548="〇", 1,0)</f>
        <v>0</v>
      </c>
      <c r="H568" s="11">
        <f>IF('②生体試料 サンプルシート'!K548="〇", 1,0)</f>
        <v>0</v>
      </c>
      <c r="I568" s="11">
        <f>IF('②生体試料 サンプルシート'!L548="〇", 1,0)</f>
        <v>0</v>
      </c>
      <c r="J568" s="11">
        <f>IF('②生体試料 サンプルシート'!M548="〇", 1,0)</f>
        <v>0</v>
      </c>
      <c r="K568" s="11">
        <f>IF('②生体試料 サンプルシート'!N548="〇", 1,0)</f>
        <v>0</v>
      </c>
      <c r="M568" s="11">
        <f t="shared" si="30"/>
        <v>0</v>
      </c>
      <c r="N568" s="11">
        <f t="shared" si="31"/>
        <v>0</v>
      </c>
      <c r="O568" s="11" t="e">
        <f>VLOOKUP('②生体試料 サンプルシート'!E548,$S$32:$T$40,2,FALSE)</f>
        <v>#N/A</v>
      </c>
      <c r="Q568" s="11" t="e">
        <f t="shared" si="32"/>
        <v>#N/A</v>
      </c>
    </row>
    <row r="569" spans="1:17" x14ac:dyDescent="0.15">
      <c r="A569" s="11">
        <f>'②生体試料 サンプルシート'!A549</f>
        <v>0</v>
      </c>
      <c r="C569" s="11">
        <f>IF('②生体試料 サンプルシート'!F549="〇", 1,0)</f>
        <v>0</v>
      </c>
      <c r="D569" s="11">
        <f>IF('②生体試料 サンプルシート'!G549="〇", 1,0)</f>
        <v>0</v>
      </c>
      <c r="E569" s="11">
        <f>IF('②生体試料 サンプルシート'!H549="〇", 1,0)</f>
        <v>0</v>
      </c>
      <c r="F569" s="11">
        <f>IF('②生体試料 サンプルシート'!I549="〇", 1,0)</f>
        <v>0</v>
      </c>
      <c r="G569" s="11">
        <f>IF('②生体試料 サンプルシート'!J549="〇", 1,0)</f>
        <v>0</v>
      </c>
      <c r="H569" s="11">
        <f>IF('②生体試料 サンプルシート'!K549="〇", 1,0)</f>
        <v>0</v>
      </c>
      <c r="I569" s="11">
        <f>IF('②生体試料 サンプルシート'!L549="〇", 1,0)</f>
        <v>0</v>
      </c>
      <c r="J569" s="11">
        <f>IF('②生体試料 サンプルシート'!M549="〇", 1,0)</f>
        <v>0</v>
      </c>
      <c r="K569" s="11">
        <f>IF('②生体試料 サンプルシート'!N549="〇", 1,0)</f>
        <v>0</v>
      </c>
      <c r="M569" s="11">
        <f t="shared" si="30"/>
        <v>0</v>
      </c>
      <c r="N569" s="11">
        <f t="shared" si="31"/>
        <v>0</v>
      </c>
      <c r="O569" s="11" t="e">
        <f>VLOOKUP('②生体試料 サンプルシート'!E549,$S$32:$T$40,2,FALSE)</f>
        <v>#N/A</v>
      </c>
      <c r="Q569" s="11" t="e">
        <f t="shared" si="32"/>
        <v>#N/A</v>
      </c>
    </row>
    <row r="570" spans="1:17" x14ac:dyDescent="0.15">
      <c r="A570" s="11">
        <f>'②生体試料 サンプルシート'!A550</f>
        <v>0</v>
      </c>
      <c r="C570" s="11">
        <f>IF('②生体試料 サンプルシート'!F550="〇", 1,0)</f>
        <v>0</v>
      </c>
      <c r="D570" s="11">
        <f>IF('②生体試料 サンプルシート'!G550="〇", 1,0)</f>
        <v>0</v>
      </c>
      <c r="E570" s="11">
        <f>IF('②生体試料 サンプルシート'!H550="〇", 1,0)</f>
        <v>0</v>
      </c>
      <c r="F570" s="11">
        <f>IF('②生体試料 サンプルシート'!I550="〇", 1,0)</f>
        <v>0</v>
      </c>
      <c r="G570" s="11">
        <f>IF('②生体試料 サンプルシート'!J550="〇", 1,0)</f>
        <v>0</v>
      </c>
      <c r="H570" s="11">
        <f>IF('②生体試料 サンプルシート'!K550="〇", 1,0)</f>
        <v>0</v>
      </c>
      <c r="I570" s="11">
        <f>IF('②生体試料 サンプルシート'!L550="〇", 1,0)</f>
        <v>0</v>
      </c>
      <c r="J570" s="11">
        <f>IF('②生体試料 サンプルシート'!M550="〇", 1,0)</f>
        <v>0</v>
      </c>
      <c r="K570" s="11">
        <f>IF('②生体試料 サンプルシート'!N550="〇", 1,0)</f>
        <v>0</v>
      </c>
      <c r="M570" s="11">
        <f t="shared" si="30"/>
        <v>0</v>
      </c>
      <c r="N570" s="11">
        <f t="shared" si="31"/>
        <v>0</v>
      </c>
      <c r="O570" s="11" t="e">
        <f>VLOOKUP('②生体試料 サンプルシート'!E550,$S$32:$T$40,2,FALSE)</f>
        <v>#N/A</v>
      </c>
      <c r="Q570" s="11" t="e">
        <f t="shared" si="32"/>
        <v>#N/A</v>
      </c>
    </row>
    <row r="571" spans="1:17" x14ac:dyDescent="0.15">
      <c r="A571" s="11">
        <f>'②生体試料 サンプルシート'!A551</f>
        <v>0</v>
      </c>
      <c r="C571" s="11">
        <f>IF('②生体試料 サンプルシート'!F551="〇", 1,0)</f>
        <v>0</v>
      </c>
      <c r="D571" s="11">
        <f>IF('②生体試料 サンプルシート'!G551="〇", 1,0)</f>
        <v>0</v>
      </c>
      <c r="E571" s="11">
        <f>IF('②生体試料 サンプルシート'!H551="〇", 1,0)</f>
        <v>0</v>
      </c>
      <c r="F571" s="11">
        <f>IF('②生体試料 サンプルシート'!I551="〇", 1,0)</f>
        <v>0</v>
      </c>
      <c r="G571" s="11">
        <f>IF('②生体試料 サンプルシート'!J551="〇", 1,0)</f>
        <v>0</v>
      </c>
      <c r="H571" s="11">
        <f>IF('②生体試料 サンプルシート'!K551="〇", 1,0)</f>
        <v>0</v>
      </c>
      <c r="I571" s="11">
        <f>IF('②生体試料 サンプルシート'!L551="〇", 1,0)</f>
        <v>0</v>
      </c>
      <c r="J571" s="11">
        <f>IF('②生体試料 サンプルシート'!M551="〇", 1,0)</f>
        <v>0</v>
      </c>
      <c r="K571" s="11">
        <f>IF('②生体試料 サンプルシート'!N551="〇", 1,0)</f>
        <v>0</v>
      </c>
      <c r="M571" s="11">
        <f t="shared" si="30"/>
        <v>0</v>
      </c>
      <c r="N571" s="11">
        <f t="shared" si="31"/>
        <v>0</v>
      </c>
      <c r="O571" s="11" t="e">
        <f>VLOOKUP('②生体試料 サンプルシート'!E551,$S$32:$T$40,2,FALSE)</f>
        <v>#N/A</v>
      </c>
      <c r="Q571" s="11" t="e">
        <f t="shared" si="32"/>
        <v>#N/A</v>
      </c>
    </row>
    <row r="572" spans="1:17" x14ac:dyDescent="0.15">
      <c r="A572" s="11">
        <f>'②生体試料 サンプルシート'!A552</f>
        <v>0</v>
      </c>
      <c r="C572" s="11">
        <f>IF('②生体試料 サンプルシート'!F552="〇", 1,0)</f>
        <v>0</v>
      </c>
      <c r="D572" s="11">
        <f>IF('②生体試料 サンプルシート'!G552="〇", 1,0)</f>
        <v>0</v>
      </c>
      <c r="E572" s="11">
        <f>IF('②生体試料 サンプルシート'!H552="〇", 1,0)</f>
        <v>0</v>
      </c>
      <c r="F572" s="11">
        <f>IF('②生体試料 サンプルシート'!I552="〇", 1,0)</f>
        <v>0</v>
      </c>
      <c r="G572" s="11">
        <f>IF('②生体試料 サンプルシート'!J552="〇", 1,0)</f>
        <v>0</v>
      </c>
      <c r="H572" s="11">
        <f>IF('②生体試料 サンプルシート'!K552="〇", 1,0)</f>
        <v>0</v>
      </c>
      <c r="I572" s="11">
        <f>IF('②生体試料 サンプルシート'!L552="〇", 1,0)</f>
        <v>0</v>
      </c>
      <c r="J572" s="11">
        <f>IF('②生体試料 サンプルシート'!M552="〇", 1,0)</f>
        <v>0</v>
      </c>
      <c r="K572" s="11">
        <f>IF('②生体試料 サンプルシート'!N552="〇", 1,0)</f>
        <v>0</v>
      </c>
      <c r="M572" s="11">
        <f t="shared" si="30"/>
        <v>0</v>
      </c>
      <c r="N572" s="11">
        <f t="shared" si="31"/>
        <v>0</v>
      </c>
      <c r="O572" s="11" t="e">
        <f>VLOOKUP('②生体試料 サンプルシート'!E552,$S$32:$T$40,2,FALSE)</f>
        <v>#N/A</v>
      </c>
      <c r="Q572" s="11" t="e">
        <f t="shared" si="32"/>
        <v>#N/A</v>
      </c>
    </row>
    <row r="573" spans="1:17" x14ac:dyDescent="0.15">
      <c r="A573" s="11">
        <f>'②生体試料 サンプルシート'!A553</f>
        <v>0</v>
      </c>
      <c r="C573" s="11">
        <f>IF('②生体試料 サンプルシート'!F553="〇", 1,0)</f>
        <v>0</v>
      </c>
      <c r="D573" s="11">
        <f>IF('②生体試料 サンプルシート'!G553="〇", 1,0)</f>
        <v>0</v>
      </c>
      <c r="E573" s="11">
        <f>IF('②生体試料 サンプルシート'!H553="〇", 1,0)</f>
        <v>0</v>
      </c>
      <c r="F573" s="11">
        <f>IF('②生体試料 サンプルシート'!I553="〇", 1,0)</f>
        <v>0</v>
      </c>
      <c r="G573" s="11">
        <f>IF('②生体試料 サンプルシート'!J553="〇", 1,0)</f>
        <v>0</v>
      </c>
      <c r="H573" s="11">
        <f>IF('②生体試料 サンプルシート'!K553="〇", 1,0)</f>
        <v>0</v>
      </c>
      <c r="I573" s="11">
        <f>IF('②生体試料 サンプルシート'!L553="〇", 1,0)</f>
        <v>0</v>
      </c>
      <c r="J573" s="11">
        <f>IF('②生体試料 サンプルシート'!M553="〇", 1,0)</f>
        <v>0</v>
      </c>
      <c r="K573" s="11">
        <f>IF('②生体試料 サンプルシート'!N553="〇", 1,0)</f>
        <v>0</v>
      </c>
      <c r="M573" s="11">
        <f t="shared" si="30"/>
        <v>0</v>
      </c>
      <c r="N573" s="11">
        <f t="shared" si="31"/>
        <v>0</v>
      </c>
      <c r="O573" s="11" t="e">
        <f>VLOOKUP('②生体試料 サンプルシート'!E553,$S$32:$T$40,2,FALSE)</f>
        <v>#N/A</v>
      </c>
      <c r="Q573" s="11" t="e">
        <f t="shared" si="32"/>
        <v>#N/A</v>
      </c>
    </row>
    <row r="574" spans="1:17" x14ac:dyDescent="0.15">
      <c r="A574" s="11">
        <f>'②生体試料 サンプルシート'!A554</f>
        <v>0</v>
      </c>
      <c r="C574" s="11">
        <f>IF('②生体試料 サンプルシート'!F554="〇", 1,0)</f>
        <v>0</v>
      </c>
      <c r="D574" s="11">
        <f>IF('②生体試料 サンプルシート'!G554="〇", 1,0)</f>
        <v>0</v>
      </c>
      <c r="E574" s="11">
        <f>IF('②生体試料 サンプルシート'!H554="〇", 1,0)</f>
        <v>0</v>
      </c>
      <c r="F574" s="11">
        <f>IF('②生体試料 サンプルシート'!I554="〇", 1,0)</f>
        <v>0</v>
      </c>
      <c r="G574" s="11">
        <f>IF('②生体試料 サンプルシート'!J554="〇", 1,0)</f>
        <v>0</v>
      </c>
      <c r="H574" s="11">
        <f>IF('②生体試料 サンプルシート'!K554="〇", 1,0)</f>
        <v>0</v>
      </c>
      <c r="I574" s="11">
        <f>IF('②生体試料 サンプルシート'!L554="〇", 1,0)</f>
        <v>0</v>
      </c>
      <c r="J574" s="11">
        <f>IF('②生体試料 サンプルシート'!M554="〇", 1,0)</f>
        <v>0</v>
      </c>
      <c r="K574" s="11">
        <f>IF('②生体試料 サンプルシート'!N554="〇", 1,0)</f>
        <v>0</v>
      </c>
      <c r="M574" s="11">
        <f t="shared" si="30"/>
        <v>0</v>
      </c>
      <c r="N574" s="11">
        <f t="shared" si="31"/>
        <v>0</v>
      </c>
      <c r="O574" s="11" t="e">
        <f>VLOOKUP('②生体試料 サンプルシート'!E554,$S$32:$T$40,2,FALSE)</f>
        <v>#N/A</v>
      </c>
      <c r="Q574" s="11" t="e">
        <f t="shared" si="32"/>
        <v>#N/A</v>
      </c>
    </row>
    <row r="575" spans="1:17" x14ac:dyDescent="0.15">
      <c r="A575" s="11">
        <f>'②生体試料 サンプルシート'!A555</f>
        <v>0</v>
      </c>
      <c r="C575" s="11">
        <f>IF('②生体試料 サンプルシート'!F555="〇", 1,0)</f>
        <v>0</v>
      </c>
      <c r="D575" s="11">
        <f>IF('②生体試料 サンプルシート'!G555="〇", 1,0)</f>
        <v>0</v>
      </c>
      <c r="E575" s="11">
        <f>IF('②生体試料 サンプルシート'!H555="〇", 1,0)</f>
        <v>0</v>
      </c>
      <c r="F575" s="11">
        <f>IF('②生体試料 サンプルシート'!I555="〇", 1,0)</f>
        <v>0</v>
      </c>
      <c r="G575" s="11">
        <f>IF('②生体試料 サンプルシート'!J555="〇", 1,0)</f>
        <v>0</v>
      </c>
      <c r="H575" s="11">
        <f>IF('②生体試料 サンプルシート'!K555="〇", 1,0)</f>
        <v>0</v>
      </c>
      <c r="I575" s="11">
        <f>IF('②生体試料 サンプルシート'!L555="〇", 1,0)</f>
        <v>0</v>
      </c>
      <c r="J575" s="11">
        <f>IF('②生体試料 サンプルシート'!M555="〇", 1,0)</f>
        <v>0</v>
      </c>
      <c r="K575" s="11">
        <f>IF('②生体試料 サンプルシート'!N555="〇", 1,0)</f>
        <v>0</v>
      </c>
      <c r="M575" s="11">
        <f t="shared" si="30"/>
        <v>0</v>
      </c>
      <c r="N575" s="11">
        <f t="shared" si="31"/>
        <v>0</v>
      </c>
      <c r="O575" s="11" t="e">
        <f>VLOOKUP('②生体試料 サンプルシート'!E555,$S$32:$T$40,2,FALSE)</f>
        <v>#N/A</v>
      </c>
      <c r="Q575" s="11" t="e">
        <f t="shared" si="32"/>
        <v>#N/A</v>
      </c>
    </row>
    <row r="576" spans="1:17" x14ac:dyDescent="0.15">
      <c r="A576" s="11">
        <f>'②生体試料 サンプルシート'!A556</f>
        <v>0</v>
      </c>
      <c r="C576" s="11">
        <f>IF('②生体試料 サンプルシート'!F556="〇", 1,0)</f>
        <v>0</v>
      </c>
      <c r="D576" s="11">
        <f>IF('②生体試料 サンプルシート'!G556="〇", 1,0)</f>
        <v>0</v>
      </c>
      <c r="E576" s="11">
        <f>IF('②生体試料 サンプルシート'!H556="〇", 1,0)</f>
        <v>0</v>
      </c>
      <c r="F576" s="11">
        <f>IF('②生体試料 サンプルシート'!I556="〇", 1,0)</f>
        <v>0</v>
      </c>
      <c r="G576" s="11">
        <f>IF('②生体試料 サンプルシート'!J556="〇", 1,0)</f>
        <v>0</v>
      </c>
      <c r="H576" s="11">
        <f>IF('②生体試料 サンプルシート'!K556="〇", 1,0)</f>
        <v>0</v>
      </c>
      <c r="I576" s="11">
        <f>IF('②生体試料 サンプルシート'!L556="〇", 1,0)</f>
        <v>0</v>
      </c>
      <c r="J576" s="11">
        <f>IF('②生体試料 サンプルシート'!M556="〇", 1,0)</f>
        <v>0</v>
      </c>
      <c r="K576" s="11">
        <f>IF('②生体試料 サンプルシート'!N556="〇", 1,0)</f>
        <v>0</v>
      </c>
      <c r="M576" s="11">
        <f t="shared" si="30"/>
        <v>0</v>
      </c>
      <c r="N576" s="11">
        <f t="shared" si="31"/>
        <v>0</v>
      </c>
      <c r="O576" s="11" t="e">
        <f>VLOOKUP('②生体試料 サンプルシート'!E556,$S$32:$T$40,2,FALSE)</f>
        <v>#N/A</v>
      </c>
      <c r="Q576" s="11" t="e">
        <f t="shared" si="32"/>
        <v>#N/A</v>
      </c>
    </row>
    <row r="577" spans="1:17" x14ac:dyDescent="0.15">
      <c r="A577" s="11">
        <f>'②生体試料 サンプルシート'!A557</f>
        <v>0</v>
      </c>
      <c r="C577" s="11">
        <f>IF('②生体試料 サンプルシート'!F557="〇", 1,0)</f>
        <v>0</v>
      </c>
      <c r="D577" s="11">
        <f>IF('②生体試料 サンプルシート'!G557="〇", 1,0)</f>
        <v>0</v>
      </c>
      <c r="E577" s="11">
        <f>IF('②生体試料 サンプルシート'!H557="〇", 1,0)</f>
        <v>0</v>
      </c>
      <c r="F577" s="11">
        <f>IF('②生体試料 サンプルシート'!I557="〇", 1,0)</f>
        <v>0</v>
      </c>
      <c r="G577" s="11">
        <f>IF('②生体試料 サンプルシート'!J557="〇", 1,0)</f>
        <v>0</v>
      </c>
      <c r="H577" s="11">
        <f>IF('②生体試料 サンプルシート'!K557="〇", 1,0)</f>
        <v>0</v>
      </c>
      <c r="I577" s="11">
        <f>IF('②生体試料 サンプルシート'!L557="〇", 1,0)</f>
        <v>0</v>
      </c>
      <c r="J577" s="11">
        <f>IF('②生体試料 サンプルシート'!M557="〇", 1,0)</f>
        <v>0</v>
      </c>
      <c r="K577" s="11">
        <f>IF('②生体試料 サンプルシート'!N557="〇", 1,0)</f>
        <v>0</v>
      </c>
      <c r="M577" s="11">
        <f t="shared" si="30"/>
        <v>0</v>
      </c>
      <c r="N577" s="11">
        <f t="shared" si="31"/>
        <v>0</v>
      </c>
      <c r="O577" s="11" t="e">
        <f>VLOOKUP('②生体試料 サンプルシート'!E557,$S$32:$T$40,2,FALSE)</f>
        <v>#N/A</v>
      </c>
      <c r="Q577" s="11" t="e">
        <f t="shared" si="32"/>
        <v>#N/A</v>
      </c>
    </row>
    <row r="578" spans="1:17" x14ac:dyDescent="0.15">
      <c r="A578" s="11">
        <f>'②生体試料 サンプルシート'!A558</f>
        <v>0</v>
      </c>
      <c r="C578" s="11">
        <f>IF('②生体試料 サンプルシート'!F558="〇", 1,0)</f>
        <v>0</v>
      </c>
      <c r="D578" s="11">
        <f>IF('②生体試料 サンプルシート'!G558="〇", 1,0)</f>
        <v>0</v>
      </c>
      <c r="E578" s="11">
        <f>IF('②生体試料 サンプルシート'!H558="〇", 1,0)</f>
        <v>0</v>
      </c>
      <c r="F578" s="11">
        <f>IF('②生体試料 サンプルシート'!I558="〇", 1,0)</f>
        <v>0</v>
      </c>
      <c r="G578" s="11">
        <f>IF('②生体試料 サンプルシート'!J558="〇", 1,0)</f>
        <v>0</v>
      </c>
      <c r="H578" s="11">
        <f>IF('②生体試料 サンプルシート'!K558="〇", 1,0)</f>
        <v>0</v>
      </c>
      <c r="I578" s="11">
        <f>IF('②生体試料 サンプルシート'!L558="〇", 1,0)</f>
        <v>0</v>
      </c>
      <c r="J578" s="11">
        <f>IF('②生体試料 サンプルシート'!M558="〇", 1,0)</f>
        <v>0</v>
      </c>
      <c r="K578" s="11">
        <f>IF('②生体試料 サンプルシート'!N558="〇", 1,0)</f>
        <v>0</v>
      </c>
      <c r="M578" s="11">
        <f t="shared" si="30"/>
        <v>0</v>
      </c>
      <c r="N578" s="11">
        <f t="shared" si="31"/>
        <v>0</v>
      </c>
      <c r="O578" s="11" t="e">
        <f>VLOOKUP('②生体試料 サンプルシート'!E558,$S$32:$T$40,2,FALSE)</f>
        <v>#N/A</v>
      </c>
      <c r="Q578" s="11" t="e">
        <f t="shared" si="32"/>
        <v>#N/A</v>
      </c>
    </row>
    <row r="579" spans="1:17" x14ac:dyDescent="0.15">
      <c r="A579" s="11">
        <f>'②生体試料 サンプルシート'!A559</f>
        <v>0</v>
      </c>
      <c r="C579" s="11">
        <f>IF('②生体試料 サンプルシート'!F559="〇", 1,0)</f>
        <v>0</v>
      </c>
      <c r="D579" s="11">
        <f>IF('②生体試料 サンプルシート'!G559="〇", 1,0)</f>
        <v>0</v>
      </c>
      <c r="E579" s="11">
        <f>IF('②生体試料 サンプルシート'!H559="〇", 1,0)</f>
        <v>0</v>
      </c>
      <c r="F579" s="11">
        <f>IF('②生体試料 サンプルシート'!I559="〇", 1,0)</f>
        <v>0</v>
      </c>
      <c r="G579" s="11">
        <f>IF('②生体試料 サンプルシート'!J559="〇", 1,0)</f>
        <v>0</v>
      </c>
      <c r="H579" s="11">
        <f>IF('②生体試料 サンプルシート'!K559="〇", 1,0)</f>
        <v>0</v>
      </c>
      <c r="I579" s="11">
        <f>IF('②生体試料 サンプルシート'!L559="〇", 1,0)</f>
        <v>0</v>
      </c>
      <c r="J579" s="11">
        <f>IF('②生体試料 サンプルシート'!M559="〇", 1,0)</f>
        <v>0</v>
      </c>
      <c r="K579" s="11">
        <f>IF('②生体試料 サンプルシート'!N559="〇", 1,0)</f>
        <v>0</v>
      </c>
      <c r="M579" s="11">
        <f t="shared" si="30"/>
        <v>0</v>
      </c>
      <c r="N579" s="11">
        <f t="shared" si="31"/>
        <v>0</v>
      </c>
      <c r="O579" s="11" t="e">
        <f>VLOOKUP('②生体試料 サンプルシート'!E559,$S$32:$T$40,2,FALSE)</f>
        <v>#N/A</v>
      </c>
      <c r="Q579" s="11" t="e">
        <f t="shared" si="32"/>
        <v>#N/A</v>
      </c>
    </row>
    <row r="580" spans="1:17" x14ac:dyDescent="0.15">
      <c r="A580" s="11">
        <f>'②生体試料 サンプルシート'!A560</f>
        <v>0</v>
      </c>
      <c r="C580" s="11">
        <f>IF('②生体試料 サンプルシート'!F560="〇", 1,0)</f>
        <v>0</v>
      </c>
      <c r="D580" s="11">
        <f>IF('②生体試料 サンプルシート'!G560="〇", 1,0)</f>
        <v>0</v>
      </c>
      <c r="E580" s="11">
        <f>IF('②生体試料 サンプルシート'!H560="〇", 1,0)</f>
        <v>0</v>
      </c>
      <c r="F580" s="11">
        <f>IF('②生体試料 サンプルシート'!I560="〇", 1,0)</f>
        <v>0</v>
      </c>
      <c r="G580" s="11">
        <f>IF('②生体試料 サンプルシート'!J560="〇", 1,0)</f>
        <v>0</v>
      </c>
      <c r="H580" s="11">
        <f>IF('②生体試料 サンプルシート'!K560="〇", 1,0)</f>
        <v>0</v>
      </c>
      <c r="I580" s="11">
        <f>IF('②生体試料 サンプルシート'!L560="〇", 1,0)</f>
        <v>0</v>
      </c>
      <c r="J580" s="11">
        <f>IF('②生体試料 サンプルシート'!M560="〇", 1,0)</f>
        <v>0</v>
      </c>
      <c r="K580" s="11">
        <f>IF('②生体試料 サンプルシート'!N560="〇", 1,0)</f>
        <v>0</v>
      </c>
      <c r="M580" s="11">
        <f t="shared" si="30"/>
        <v>0</v>
      </c>
      <c r="N580" s="11">
        <f t="shared" si="31"/>
        <v>0</v>
      </c>
      <c r="O580" s="11" t="e">
        <f>VLOOKUP('②生体試料 サンプルシート'!E560,$S$32:$T$40,2,FALSE)</f>
        <v>#N/A</v>
      </c>
      <c r="Q580" s="11" t="e">
        <f t="shared" si="32"/>
        <v>#N/A</v>
      </c>
    </row>
    <row r="581" spans="1:17" x14ac:dyDescent="0.15">
      <c r="A581" s="11">
        <f>'②生体試料 サンプルシート'!A561</f>
        <v>0</v>
      </c>
      <c r="C581" s="11">
        <f>IF('②生体試料 サンプルシート'!F561="〇", 1,0)</f>
        <v>0</v>
      </c>
      <c r="D581" s="11">
        <f>IF('②生体試料 サンプルシート'!G561="〇", 1,0)</f>
        <v>0</v>
      </c>
      <c r="E581" s="11">
        <f>IF('②生体試料 サンプルシート'!H561="〇", 1,0)</f>
        <v>0</v>
      </c>
      <c r="F581" s="11">
        <f>IF('②生体試料 サンプルシート'!I561="〇", 1,0)</f>
        <v>0</v>
      </c>
      <c r="G581" s="11">
        <f>IF('②生体試料 サンプルシート'!J561="〇", 1,0)</f>
        <v>0</v>
      </c>
      <c r="H581" s="11">
        <f>IF('②生体試料 サンプルシート'!K561="〇", 1,0)</f>
        <v>0</v>
      </c>
      <c r="I581" s="11">
        <f>IF('②生体試料 サンプルシート'!L561="〇", 1,0)</f>
        <v>0</v>
      </c>
      <c r="J581" s="11">
        <f>IF('②生体試料 サンプルシート'!M561="〇", 1,0)</f>
        <v>0</v>
      </c>
      <c r="K581" s="11">
        <f>IF('②生体試料 サンプルシート'!N561="〇", 1,0)</f>
        <v>0</v>
      </c>
      <c r="M581" s="11">
        <f t="shared" si="30"/>
        <v>0</v>
      </c>
      <c r="N581" s="11">
        <f t="shared" si="31"/>
        <v>0</v>
      </c>
      <c r="O581" s="11" t="e">
        <f>VLOOKUP('②生体試料 サンプルシート'!E561,$S$32:$T$40,2,FALSE)</f>
        <v>#N/A</v>
      </c>
      <c r="Q581" s="11" t="e">
        <f t="shared" si="32"/>
        <v>#N/A</v>
      </c>
    </row>
    <row r="582" spans="1:17" x14ac:dyDescent="0.15">
      <c r="A582" s="11">
        <f>'②生体試料 サンプルシート'!A562</f>
        <v>0</v>
      </c>
      <c r="C582" s="11">
        <f>IF('②生体試料 サンプルシート'!F562="〇", 1,0)</f>
        <v>0</v>
      </c>
      <c r="D582" s="11">
        <f>IF('②生体試料 サンプルシート'!G562="〇", 1,0)</f>
        <v>0</v>
      </c>
      <c r="E582" s="11">
        <f>IF('②生体試料 サンプルシート'!H562="〇", 1,0)</f>
        <v>0</v>
      </c>
      <c r="F582" s="11">
        <f>IF('②生体試料 サンプルシート'!I562="〇", 1,0)</f>
        <v>0</v>
      </c>
      <c r="G582" s="11">
        <f>IF('②生体試料 サンプルシート'!J562="〇", 1,0)</f>
        <v>0</v>
      </c>
      <c r="H582" s="11">
        <f>IF('②生体試料 サンプルシート'!K562="〇", 1,0)</f>
        <v>0</v>
      </c>
      <c r="I582" s="11">
        <f>IF('②生体試料 サンプルシート'!L562="〇", 1,0)</f>
        <v>0</v>
      </c>
      <c r="J582" s="11">
        <f>IF('②生体試料 サンプルシート'!M562="〇", 1,0)</f>
        <v>0</v>
      </c>
      <c r="K582" s="11">
        <f>IF('②生体試料 サンプルシート'!N562="〇", 1,0)</f>
        <v>0</v>
      </c>
      <c r="M582" s="11">
        <f t="shared" si="30"/>
        <v>0</v>
      </c>
      <c r="N582" s="11">
        <f t="shared" si="31"/>
        <v>0</v>
      </c>
      <c r="O582" s="11" t="e">
        <f>VLOOKUP('②生体試料 サンプルシート'!E562,$S$32:$T$40,2,FALSE)</f>
        <v>#N/A</v>
      </c>
      <c r="Q582" s="11" t="e">
        <f t="shared" si="32"/>
        <v>#N/A</v>
      </c>
    </row>
    <row r="583" spans="1:17" x14ac:dyDescent="0.15">
      <c r="A583" s="11">
        <f>'②生体試料 サンプルシート'!A563</f>
        <v>0</v>
      </c>
      <c r="C583" s="11">
        <f>IF('②生体試料 サンプルシート'!F563="〇", 1,0)</f>
        <v>0</v>
      </c>
      <c r="D583" s="11">
        <f>IF('②生体試料 サンプルシート'!G563="〇", 1,0)</f>
        <v>0</v>
      </c>
      <c r="E583" s="11">
        <f>IF('②生体試料 サンプルシート'!H563="〇", 1,0)</f>
        <v>0</v>
      </c>
      <c r="F583" s="11">
        <f>IF('②生体試料 サンプルシート'!I563="〇", 1,0)</f>
        <v>0</v>
      </c>
      <c r="G583" s="11">
        <f>IF('②生体試料 サンプルシート'!J563="〇", 1,0)</f>
        <v>0</v>
      </c>
      <c r="H583" s="11">
        <f>IF('②生体試料 サンプルシート'!K563="〇", 1,0)</f>
        <v>0</v>
      </c>
      <c r="I583" s="11">
        <f>IF('②生体試料 サンプルシート'!L563="〇", 1,0)</f>
        <v>0</v>
      </c>
      <c r="J583" s="11">
        <f>IF('②生体試料 サンプルシート'!M563="〇", 1,0)</f>
        <v>0</v>
      </c>
      <c r="K583" s="11">
        <f>IF('②生体試料 サンプルシート'!N563="〇", 1,0)</f>
        <v>0</v>
      </c>
      <c r="M583" s="11">
        <f t="shared" si="30"/>
        <v>0</v>
      </c>
      <c r="N583" s="11">
        <f t="shared" si="31"/>
        <v>0</v>
      </c>
      <c r="O583" s="11" t="e">
        <f>VLOOKUP('②生体試料 サンプルシート'!E563,$S$32:$T$40,2,FALSE)</f>
        <v>#N/A</v>
      </c>
      <c r="Q583" s="11" t="e">
        <f t="shared" si="32"/>
        <v>#N/A</v>
      </c>
    </row>
    <row r="584" spans="1:17" x14ac:dyDescent="0.15">
      <c r="A584" s="11">
        <f>'②生体試料 サンプルシート'!A564</f>
        <v>0</v>
      </c>
      <c r="C584" s="11">
        <f>IF('②生体試料 サンプルシート'!F564="〇", 1,0)</f>
        <v>0</v>
      </c>
      <c r="D584" s="11">
        <f>IF('②生体試料 サンプルシート'!G564="〇", 1,0)</f>
        <v>0</v>
      </c>
      <c r="E584" s="11">
        <f>IF('②生体試料 サンプルシート'!H564="〇", 1,0)</f>
        <v>0</v>
      </c>
      <c r="F584" s="11">
        <f>IF('②生体試料 サンプルシート'!I564="〇", 1,0)</f>
        <v>0</v>
      </c>
      <c r="G584" s="11">
        <f>IF('②生体試料 サンプルシート'!J564="〇", 1,0)</f>
        <v>0</v>
      </c>
      <c r="H584" s="11">
        <f>IF('②生体試料 サンプルシート'!K564="〇", 1,0)</f>
        <v>0</v>
      </c>
      <c r="I584" s="11">
        <f>IF('②生体試料 サンプルシート'!L564="〇", 1,0)</f>
        <v>0</v>
      </c>
      <c r="J584" s="11">
        <f>IF('②生体試料 サンプルシート'!M564="〇", 1,0)</f>
        <v>0</v>
      </c>
      <c r="K584" s="11">
        <f>IF('②生体試料 サンプルシート'!N564="〇", 1,0)</f>
        <v>0</v>
      </c>
      <c r="M584" s="11">
        <f t="shared" si="30"/>
        <v>0</v>
      </c>
      <c r="N584" s="11">
        <f t="shared" si="31"/>
        <v>0</v>
      </c>
      <c r="O584" s="11" t="e">
        <f>VLOOKUP('②生体試料 サンプルシート'!E564,$S$32:$T$40,2,FALSE)</f>
        <v>#N/A</v>
      </c>
      <c r="Q584" s="11" t="e">
        <f t="shared" si="32"/>
        <v>#N/A</v>
      </c>
    </row>
    <row r="585" spans="1:17" x14ac:dyDescent="0.15">
      <c r="A585" s="11">
        <f>'②生体試料 サンプルシート'!A565</f>
        <v>0</v>
      </c>
      <c r="C585" s="11">
        <f>IF('②生体試料 サンプルシート'!F565="〇", 1,0)</f>
        <v>0</v>
      </c>
      <c r="D585" s="11">
        <f>IF('②生体試料 サンプルシート'!G565="〇", 1,0)</f>
        <v>0</v>
      </c>
      <c r="E585" s="11">
        <f>IF('②生体試料 サンプルシート'!H565="〇", 1,0)</f>
        <v>0</v>
      </c>
      <c r="F585" s="11">
        <f>IF('②生体試料 サンプルシート'!I565="〇", 1,0)</f>
        <v>0</v>
      </c>
      <c r="G585" s="11">
        <f>IF('②生体試料 サンプルシート'!J565="〇", 1,0)</f>
        <v>0</v>
      </c>
      <c r="H585" s="11">
        <f>IF('②生体試料 サンプルシート'!K565="〇", 1,0)</f>
        <v>0</v>
      </c>
      <c r="I585" s="11">
        <f>IF('②生体試料 サンプルシート'!L565="〇", 1,0)</f>
        <v>0</v>
      </c>
      <c r="J585" s="11">
        <f>IF('②生体試料 サンプルシート'!M565="〇", 1,0)</f>
        <v>0</v>
      </c>
      <c r="K585" s="11">
        <f>IF('②生体試料 サンプルシート'!N565="〇", 1,0)</f>
        <v>0</v>
      </c>
      <c r="M585" s="11">
        <f t="shared" si="30"/>
        <v>0</v>
      </c>
      <c r="N585" s="11">
        <f t="shared" si="31"/>
        <v>0</v>
      </c>
      <c r="O585" s="11" t="e">
        <f>VLOOKUP('②生体試料 サンプルシート'!E565,$S$32:$T$40,2,FALSE)</f>
        <v>#N/A</v>
      </c>
      <c r="Q585" s="11" t="e">
        <f t="shared" si="32"/>
        <v>#N/A</v>
      </c>
    </row>
    <row r="586" spans="1:17" x14ac:dyDescent="0.15">
      <c r="A586" s="11">
        <f>'②生体試料 サンプルシート'!A566</f>
        <v>0</v>
      </c>
      <c r="C586" s="11">
        <f>IF('②生体試料 サンプルシート'!F566="〇", 1,0)</f>
        <v>0</v>
      </c>
      <c r="D586" s="11">
        <f>IF('②生体試料 サンプルシート'!G566="〇", 1,0)</f>
        <v>0</v>
      </c>
      <c r="E586" s="11">
        <f>IF('②生体試料 サンプルシート'!H566="〇", 1,0)</f>
        <v>0</v>
      </c>
      <c r="F586" s="11">
        <f>IF('②生体試料 サンプルシート'!I566="〇", 1,0)</f>
        <v>0</v>
      </c>
      <c r="G586" s="11">
        <f>IF('②生体試料 サンプルシート'!J566="〇", 1,0)</f>
        <v>0</v>
      </c>
      <c r="H586" s="11">
        <f>IF('②生体試料 サンプルシート'!K566="〇", 1,0)</f>
        <v>0</v>
      </c>
      <c r="I586" s="11">
        <f>IF('②生体試料 サンプルシート'!L566="〇", 1,0)</f>
        <v>0</v>
      </c>
      <c r="J586" s="11">
        <f>IF('②生体試料 サンプルシート'!M566="〇", 1,0)</f>
        <v>0</v>
      </c>
      <c r="K586" s="11">
        <f>IF('②生体試料 サンプルシート'!N566="〇", 1,0)</f>
        <v>0</v>
      </c>
      <c r="M586" s="11">
        <f t="shared" si="30"/>
        <v>0</v>
      </c>
      <c r="N586" s="11">
        <f t="shared" si="31"/>
        <v>0</v>
      </c>
      <c r="O586" s="11" t="e">
        <f>VLOOKUP('②生体試料 サンプルシート'!E566,$S$32:$T$40,2,FALSE)</f>
        <v>#N/A</v>
      </c>
      <c r="Q586" s="11" t="e">
        <f t="shared" si="32"/>
        <v>#N/A</v>
      </c>
    </row>
    <row r="587" spans="1:17" x14ac:dyDescent="0.15">
      <c r="A587" s="11">
        <f>'②生体試料 サンプルシート'!A567</f>
        <v>0</v>
      </c>
      <c r="C587" s="11">
        <f>IF('②生体試料 サンプルシート'!F567="〇", 1,0)</f>
        <v>0</v>
      </c>
      <c r="D587" s="11">
        <f>IF('②生体試料 サンプルシート'!G567="〇", 1,0)</f>
        <v>0</v>
      </c>
      <c r="E587" s="11">
        <f>IF('②生体試料 サンプルシート'!H567="〇", 1,0)</f>
        <v>0</v>
      </c>
      <c r="F587" s="11">
        <f>IF('②生体試料 サンプルシート'!I567="〇", 1,0)</f>
        <v>0</v>
      </c>
      <c r="G587" s="11">
        <f>IF('②生体試料 サンプルシート'!J567="〇", 1,0)</f>
        <v>0</v>
      </c>
      <c r="H587" s="11">
        <f>IF('②生体試料 サンプルシート'!K567="〇", 1,0)</f>
        <v>0</v>
      </c>
      <c r="I587" s="11">
        <f>IF('②生体試料 サンプルシート'!L567="〇", 1,0)</f>
        <v>0</v>
      </c>
      <c r="J587" s="11">
        <f>IF('②生体試料 サンプルシート'!M567="〇", 1,0)</f>
        <v>0</v>
      </c>
      <c r="K587" s="11">
        <f>IF('②生体試料 サンプルシート'!N567="〇", 1,0)</f>
        <v>0</v>
      </c>
      <c r="M587" s="11">
        <f t="shared" si="30"/>
        <v>0</v>
      </c>
      <c r="N587" s="11">
        <f t="shared" si="31"/>
        <v>0</v>
      </c>
      <c r="O587" s="11" t="e">
        <f>VLOOKUP('②生体試料 サンプルシート'!E567,$S$32:$T$40,2,FALSE)</f>
        <v>#N/A</v>
      </c>
      <c r="Q587" s="11" t="e">
        <f t="shared" si="32"/>
        <v>#N/A</v>
      </c>
    </row>
    <row r="588" spans="1:17" x14ac:dyDescent="0.15">
      <c r="A588" s="11">
        <f>'②生体試料 サンプルシート'!A568</f>
        <v>0</v>
      </c>
      <c r="C588" s="11">
        <f>IF('②生体試料 サンプルシート'!F568="〇", 1,0)</f>
        <v>0</v>
      </c>
      <c r="D588" s="11">
        <f>IF('②生体試料 サンプルシート'!G568="〇", 1,0)</f>
        <v>0</v>
      </c>
      <c r="E588" s="11">
        <f>IF('②生体試料 サンプルシート'!H568="〇", 1,0)</f>
        <v>0</v>
      </c>
      <c r="F588" s="11">
        <f>IF('②生体試料 サンプルシート'!I568="〇", 1,0)</f>
        <v>0</v>
      </c>
      <c r="G588" s="11">
        <f>IF('②生体試料 サンプルシート'!J568="〇", 1,0)</f>
        <v>0</v>
      </c>
      <c r="H588" s="11">
        <f>IF('②生体試料 サンプルシート'!K568="〇", 1,0)</f>
        <v>0</v>
      </c>
      <c r="I588" s="11">
        <f>IF('②生体試料 サンプルシート'!L568="〇", 1,0)</f>
        <v>0</v>
      </c>
      <c r="J588" s="11">
        <f>IF('②生体試料 サンプルシート'!M568="〇", 1,0)</f>
        <v>0</v>
      </c>
      <c r="K588" s="11">
        <f>IF('②生体試料 サンプルシート'!N568="〇", 1,0)</f>
        <v>0</v>
      </c>
      <c r="M588" s="11">
        <f t="shared" si="30"/>
        <v>0</v>
      </c>
      <c r="N588" s="11">
        <f t="shared" si="31"/>
        <v>0</v>
      </c>
      <c r="O588" s="11" t="e">
        <f>VLOOKUP('②生体試料 サンプルシート'!E568,$S$32:$T$40,2,FALSE)</f>
        <v>#N/A</v>
      </c>
      <c r="Q588" s="11" t="e">
        <f t="shared" si="32"/>
        <v>#N/A</v>
      </c>
    </row>
    <row r="589" spans="1:17" x14ac:dyDescent="0.15">
      <c r="A589" s="11">
        <f>'②生体試料 サンプルシート'!A569</f>
        <v>0</v>
      </c>
      <c r="C589" s="11">
        <f>IF('②生体試料 サンプルシート'!F569="〇", 1,0)</f>
        <v>0</v>
      </c>
      <c r="D589" s="11">
        <f>IF('②生体試料 サンプルシート'!G569="〇", 1,0)</f>
        <v>0</v>
      </c>
      <c r="E589" s="11">
        <f>IF('②生体試料 サンプルシート'!H569="〇", 1,0)</f>
        <v>0</v>
      </c>
      <c r="F589" s="11">
        <f>IF('②生体試料 サンプルシート'!I569="〇", 1,0)</f>
        <v>0</v>
      </c>
      <c r="G589" s="11">
        <f>IF('②生体試料 サンプルシート'!J569="〇", 1,0)</f>
        <v>0</v>
      </c>
      <c r="H589" s="11">
        <f>IF('②生体試料 サンプルシート'!K569="〇", 1,0)</f>
        <v>0</v>
      </c>
      <c r="I589" s="11">
        <f>IF('②生体試料 サンプルシート'!L569="〇", 1,0)</f>
        <v>0</v>
      </c>
      <c r="J589" s="11">
        <f>IF('②生体試料 サンプルシート'!M569="〇", 1,0)</f>
        <v>0</v>
      </c>
      <c r="K589" s="11">
        <f>IF('②生体試料 サンプルシート'!N569="〇", 1,0)</f>
        <v>0</v>
      </c>
      <c r="M589" s="11">
        <f t="shared" si="30"/>
        <v>0</v>
      </c>
      <c r="N589" s="11">
        <f t="shared" si="31"/>
        <v>0</v>
      </c>
      <c r="O589" s="11" t="e">
        <f>VLOOKUP('②生体試料 サンプルシート'!E569,$S$32:$T$40,2,FALSE)</f>
        <v>#N/A</v>
      </c>
      <c r="Q589" s="11" t="e">
        <f t="shared" si="32"/>
        <v>#N/A</v>
      </c>
    </row>
    <row r="590" spans="1:17" x14ac:dyDescent="0.15">
      <c r="A590" s="11">
        <f>'②生体試料 サンプルシート'!A570</f>
        <v>0</v>
      </c>
      <c r="C590" s="11">
        <f>IF('②生体試料 サンプルシート'!F570="〇", 1,0)</f>
        <v>0</v>
      </c>
      <c r="D590" s="11">
        <f>IF('②生体試料 サンプルシート'!G570="〇", 1,0)</f>
        <v>0</v>
      </c>
      <c r="E590" s="11">
        <f>IF('②生体試料 サンプルシート'!H570="〇", 1,0)</f>
        <v>0</v>
      </c>
      <c r="F590" s="11">
        <f>IF('②生体試料 サンプルシート'!I570="〇", 1,0)</f>
        <v>0</v>
      </c>
      <c r="G590" s="11">
        <f>IF('②生体試料 サンプルシート'!J570="〇", 1,0)</f>
        <v>0</v>
      </c>
      <c r="H590" s="11">
        <f>IF('②生体試料 サンプルシート'!K570="〇", 1,0)</f>
        <v>0</v>
      </c>
      <c r="I590" s="11">
        <f>IF('②生体試料 サンプルシート'!L570="〇", 1,0)</f>
        <v>0</v>
      </c>
      <c r="J590" s="11">
        <f>IF('②生体試料 サンプルシート'!M570="〇", 1,0)</f>
        <v>0</v>
      </c>
      <c r="K590" s="11">
        <f>IF('②生体試料 サンプルシート'!N570="〇", 1,0)</f>
        <v>0</v>
      </c>
      <c r="M590" s="11">
        <f t="shared" si="30"/>
        <v>0</v>
      </c>
      <c r="N590" s="11">
        <f t="shared" si="31"/>
        <v>0</v>
      </c>
      <c r="O590" s="11" t="e">
        <f>VLOOKUP('②生体試料 サンプルシート'!E570,$S$32:$T$40,2,FALSE)</f>
        <v>#N/A</v>
      </c>
      <c r="Q590" s="11" t="e">
        <f t="shared" si="32"/>
        <v>#N/A</v>
      </c>
    </row>
    <row r="591" spans="1:17" x14ac:dyDescent="0.15">
      <c r="A591" s="11">
        <f>'②生体試料 サンプルシート'!A571</f>
        <v>0</v>
      </c>
      <c r="C591" s="11">
        <f>IF('②生体試料 サンプルシート'!F571="〇", 1,0)</f>
        <v>0</v>
      </c>
      <c r="D591" s="11">
        <f>IF('②生体試料 サンプルシート'!G571="〇", 1,0)</f>
        <v>0</v>
      </c>
      <c r="E591" s="11">
        <f>IF('②生体試料 サンプルシート'!H571="〇", 1,0)</f>
        <v>0</v>
      </c>
      <c r="F591" s="11">
        <f>IF('②生体試料 サンプルシート'!I571="〇", 1,0)</f>
        <v>0</v>
      </c>
      <c r="G591" s="11">
        <f>IF('②生体試料 サンプルシート'!J571="〇", 1,0)</f>
        <v>0</v>
      </c>
      <c r="H591" s="11">
        <f>IF('②生体試料 サンプルシート'!K571="〇", 1,0)</f>
        <v>0</v>
      </c>
      <c r="I591" s="11">
        <f>IF('②生体試料 サンプルシート'!L571="〇", 1,0)</f>
        <v>0</v>
      </c>
      <c r="J591" s="11">
        <f>IF('②生体試料 サンプルシート'!M571="〇", 1,0)</f>
        <v>0</v>
      </c>
      <c r="K591" s="11">
        <f>IF('②生体試料 サンプルシート'!N571="〇", 1,0)</f>
        <v>0</v>
      </c>
      <c r="M591" s="11">
        <f t="shared" si="30"/>
        <v>0</v>
      </c>
      <c r="N591" s="11">
        <f t="shared" si="31"/>
        <v>0</v>
      </c>
      <c r="O591" s="11" t="e">
        <f>VLOOKUP('②生体試料 サンプルシート'!E571,$S$32:$T$40,2,FALSE)</f>
        <v>#N/A</v>
      </c>
      <c r="Q591" s="11" t="e">
        <f t="shared" si="32"/>
        <v>#N/A</v>
      </c>
    </row>
    <row r="592" spans="1:17" x14ac:dyDescent="0.15">
      <c r="A592" s="11">
        <f>'②生体試料 サンプルシート'!A572</f>
        <v>0</v>
      </c>
      <c r="C592" s="11">
        <f>IF('②生体試料 サンプルシート'!F572="〇", 1,0)</f>
        <v>0</v>
      </c>
      <c r="D592" s="11">
        <f>IF('②生体試料 サンプルシート'!G572="〇", 1,0)</f>
        <v>0</v>
      </c>
      <c r="E592" s="11">
        <f>IF('②生体試料 サンプルシート'!H572="〇", 1,0)</f>
        <v>0</v>
      </c>
      <c r="F592" s="11">
        <f>IF('②生体試料 サンプルシート'!I572="〇", 1,0)</f>
        <v>0</v>
      </c>
      <c r="G592" s="11">
        <f>IF('②生体試料 サンプルシート'!J572="〇", 1,0)</f>
        <v>0</v>
      </c>
      <c r="H592" s="11">
        <f>IF('②生体試料 サンプルシート'!K572="〇", 1,0)</f>
        <v>0</v>
      </c>
      <c r="I592" s="11">
        <f>IF('②生体試料 サンプルシート'!L572="〇", 1,0)</f>
        <v>0</v>
      </c>
      <c r="J592" s="11">
        <f>IF('②生体試料 サンプルシート'!M572="〇", 1,0)</f>
        <v>0</v>
      </c>
      <c r="K592" s="11">
        <f>IF('②生体試料 サンプルシート'!N572="〇", 1,0)</f>
        <v>0</v>
      </c>
      <c r="M592" s="11">
        <f t="shared" si="30"/>
        <v>0</v>
      </c>
      <c r="N592" s="11">
        <f t="shared" si="31"/>
        <v>0</v>
      </c>
      <c r="O592" s="11" t="e">
        <f>VLOOKUP('②生体試料 サンプルシート'!E572,$S$32:$T$40,2,FALSE)</f>
        <v>#N/A</v>
      </c>
      <c r="Q592" s="11" t="e">
        <f t="shared" si="32"/>
        <v>#N/A</v>
      </c>
    </row>
    <row r="593" spans="1:17" x14ac:dyDescent="0.15">
      <c r="A593" s="11">
        <f>'②生体試料 サンプルシート'!A573</f>
        <v>0</v>
      </c>
      <c r="C593" s="11">
        <f>IF('②生体試料 サンプルシート'!F573="〇", 1,0)</f>
        <v>0</v>
      </c>
      <c r="D593" s="11">
        <f>IF('②生体試料 サンプルシート'!G573="〇", 1,0)</f>
        <v>0</v>
      </c>
      <c r="E593" s="11">
        <f>IF('②生体試料 サンプルシート'!H573="〇", 1,0)</f>
        <v>0</v>
      </c>
      <c r="F593" s="11">
        <f>IF('②生体試料 サンプルシート'!I573="〇", 1,0)</f>
        <v>0</v>
      </c>
      <c r="G593" s="11">
        <f>IF('②生体試料 サンプルシート'!J573="〇", 1,0)</f>
        <v>0</v>
      </c>
      <c r="H593" s="11">
        <f>IF('②生体試料 サンプルシート'!K573="〇", 1,0)</f>
        <v>0</v>
      </c>
      <c r="I593" s="11">
        <f>IF('②生体試料 サンプルシート'!L573="〇", 1,0)</f>
        <v>0</v>
      </c>
      <c r="J593" s="11">
        <f>IF('②生体試料 サンプルシート'!M573="〇", 1,0)</f>
        <v>0</v>
      </c>
      <c r="K593" s="11">
        <f>IF('②生体試料 サンプルシート'!N573="〇", 1,0)</f>
        <v>0</v>
      </c>
      <c r="M593" s="11">
        <f t="shared" si="30"/>
        <v>0</v>
      </c>
      <c r="N593" s="11">
        <f t="shared" si="31"/>
        <v>0</v>
      </c>
      <c r="O593" s="11" t="e">
        <f>VLOOKUP('②生体試料 サンプルシート'!E573,$S$32:$T$40,2,FALSE)</f>
        <v>#N/A</v>
      </c>
      <c r="Q593" s="11" t="e">
        <f t="shared" si="32"/>
        <v>#N/A</v>
      </c>
    </row>
    <row r="594" spans="1:17" x14ac:dyDescent="0.15">
      <c r="A594" s="11">
        <f>'②生体試料 サンプルシート'!A574</f>
        <v>0</v>
      </c>
      <c r="C594" s="11">
        <f>IF('②生体試料 サンプルシート'!F574="〇", 1,0)</f>
        <v>0</v>
      </c>
      <c r="D594" s="11">
        <f>IF('②生体試料 サンプルシート'!G574="〇", 1,0)</f>
        <v>0</v>
      </c>
      <c r="E594" s="11">
        <f>IF('②生体試料 サンプルシート'!H574="〇", 1,0)</f>
        <v>0</v>
      </c>
      <c r="F594" s="11">
        <f>IF('②生体試料 サンプルシート'!I574="〇", 1,0)</f>
        <v>0</v>
      </c>
      <c r="G594" s="11">
        <f>IF('②生体試料 サンプルシート'!J574="〇", 1,0)</f>
        <v>0</v>
      </c>
      <c r="H594" s="11">
        <f>IF('②生体試料 サンプルシート'!K574="〇", 1,0)</f>
        <v>0</v>
      </c>
      <c r="I594" s="11">
        <f>IF('②生体試料 サンプルシート'!L574="〇", 1,0)</f>
        <v>0</v>
      </c>
      <c r="J594" s="11">
        <f>IF('②生体試料 サンプルシート'!M574="〇", 1,0)</f>
        <v>0</v>
      </c>
      <c r="K594" s="11">
        <f>IF('②生体試料 サンプルシート'!N574="〇", 1,0)</f>
        <v>0</v>
      </c>
      <c r="M594" s="11">
        <f t="shared" si="30"/>
        <v>0</v>
      </c>
      <c r="N594" s="11">
        <f t="shared" si="31"/>
        <v>0</v>
      </c>
      <c r="O594" s="11" t="e">
        <f>VLOOKUP('②生体試料 サンプルシート'!E574,$S$32:$T$40,2,FALSE)</f>
        <v>#N/A</v>
      </c>
      <c r="Q594" s="11" t="e">
        <f t="shared" si="32"/>
        <v>#N/A</v>
      </c>
    </row>
    <row r="595" spans="1:17" x14ac:dyDescent="0.15">
      <c r="A595" s="11">
        <f>'②生体試料 サンプルシート'!A575</f>
        <v>0</v>
      </c>
      <c r="C595" s="11">
        <f>IF('②生体試料 サンプルシート'!F575="〇", 1,0)</f>
        <v>0</v>
      </c>
      <c r="D595" s="11">
        <f>IF('②生体試料 サンプルシート'!G575="〇", 1,0)</f>
        <v>0</v>
      </c>
      <c r="E595" s="11">
        <f>IF('②生体試料 サンプルシート'!H575="〇", 1,0)</f>
        <v>0</v>
      </c>
      <c r="F595" s="11">
        <f>IF('②生体試料 サンプルシート'!I575="〇", 1,0)</f>
        <v>0</v>
      </c>
      <c r="G595" s="11">
        <f>IF('②生体試料 サンプルシート'!J575="〇", 1,0)</f>
        <v>0</v>
      </c>
      <c r="H595" s="11">
        <f>IF('②生体試料 サンプルシート'!K575="〇", 1,0)</f>
        <v>0</v>
      </c>
      <c r="I595" s="11">
        <f>IF('②生体試料 サンプルシート'!L575="〇", 1,0)</f>
        <v>0</v>
      </c>
      <c r="J595" s="11">
        <f>IF('②生体試料 サンプルシート'!M575="〇", 1,0)</f>
        <v>0</v>
      </c>
      <c r="K595" s="11">
        <f>IF('②生体試料 サンプルシート'!N575="〇", 1,0)</f>
        <v>0</v>
      </c>
      <c r="M595" s="11">
        <f t="shared" ref="M595:M600" si="33">SUM(C595:G595)</f>
        <v>0</v>
      </c>
      <c r="N595" s="11">
        <f t="shared" ref="N595:N600" si="34">SUM(H595:K595)</f>
        <v>0</v>
      </c>
      <c r="O595" s="11" t="e">
        <f>VLOOKUP('②生体試料 サンプルシート'!E575,$S$32:$T$40,2,FALSE)</f>
        <v>#N/A</v>
      </c>
      <c r="Q595" s="11" t="e">
        <f t="shared" ref="Q595:Q600" si="35">M595*N595*O595</f>
        <v>#N/A</v>
      </c>
    </row>
    <row r="596" spans="1:17" x14ac:dyDescent="0.15">
      <c r="A596" s="11">
        <f>'②生体試料 サンプルシート'!A576</f>
        <v>0</v>
      </c>
      <c r="C596" s="11">
        <f>IF('②生体試料 サンプルシート'!F576="〇", 1,0)</f>
        <v>0</v>
      </c>
      <c r="D596" s="11">
        <f>IF('②生体試料 サンプルシート'!G576="〇", 1,0)</f>
        <v>0</v>
      </c>
      <c r="E596" s="11">
        <f>IF('②生体試料 サンプルシート'!H576="〇", 1,0)</f>
        <v>0</v>
      </c>
      <c r="F596" s="11">
        <f>IF('②生体試料 サンプルシート'!I576="〇", 1,0)</f>
        <v>0</v>
      </c>
      <c r="G596" s="11">
        <f>IF('②生体試料 サンプルシート'!J576="〇", 1,0)</f>
        <v>0</v>
      </c>
      <c r="H596" s="11">
        <f>IF('②生体試料 サンプルシート'!K576="〇", 1,0)</f>
        <v>0</v>
      </c>
      <c r="I596" s="11">
        <f>IF('②生体試料 サンプルシート'!L576="〇", 1,0)</f>
        <v>0</v>
      </c>
      <c r="J596" s="11">
        <f>IF('②生体試料 サンプルシート'!M576="〇", 1,0)</f>
        <v>0</v>
      </c>
      <c r="K596" s="11">
        <f>IF('②生体試料 サンプルシート'!N576="〇", 1,0)</f>
        <v>0</v>
      </c>
      <c r="M596" s="11">
        <f t="shared" si="33"/>
        <v>0</v>
      </c>
      <c r="N596" s="11">
        <f t="shared" si="34"/>
        <v>0</v>
      </c>
      <c r="O596" s="11" t="e">
        <f>VLOOKUP('②生体試料 サンプルシート'!E576,$S$32:$T$40,2,FALSE)</f>
        <v>#N/A</v>
      </c>
      <c r="Q596" s="11" t="e">
        <f t="shared" si="35"/>
        <v>#N/A</v>
      </c>
    </row>
    <row r="597" spans="1:17" x14ac:dyDescent="0.15">
      <c r="A597" s="11">
        <f>'②生体試料 サンプルシート'!A577</f>
        <v>0</v>
      </c>
      <c r="C597" s="11">
        <f>IF('②生体試料 サンプルシート'!F577="〇", 1,0)</f>
        <v>0</v>
      </c>
      <c r="D597" s="11">
        <f>IF('②生体試料 サンプルシート'!G577="〇", 1,0)</f>
        <v>0</v>
      </c>
      <c r="E597" s="11">
        <f>IF('②生体試料 サンプルシート'!H577="〇", 1,0)</f>
        <v>0</v>
      </c>
      <c r="F597" s="11">
        <f>IF('②生体試料 サンプルシート'!I577="〇", 1,0)</f>
        <v>0</v>
      </c>
      <c r="G597" s="11">
        <f>IF('②生体試料 サンプルシート'!J577="〇", 1,0)</f>
        <v>0</v>
      </c>
      <c r="H597" s="11">
        <f>IF('②生体試料 サンプルシート'!K577="〇", 1,0)</f>
        <v>0</v>
      </c>
      <c r="I597" s="11">
        <f>IF('②生体試料 サンプルシート'!L577="〇", 1,0)</f>
        <v>0</v>
      </c>
      <c r="J597" s="11">
        <f>IF('②生体試料 サンプルシート'!M577="〇", 1,0)</f>
        <v>0</v>
      </c>
      <c r="K597" s="11">
        <f>IF('②生体試料 サンプルシート'!N577="〇", 1,0)</f>
        <v>0</v>
      </c>
      <c r="M597" s="11">
        <f t="shared" si="33"/>
        <v>0</v>
      </c>
      <c r="N597" s="11">
        <f t="shared" si="34"/>
        <v>0</v>
      </c>
      <c r="O597" s="11" t="e">
        <f>VLOOKUP('②生体試料 サンプルシート'!E577,$S$32:$T$40,2,FALSE)</f>
        <v>#N/A</v>
      </c>
      <c r="Q597" s="11" t="e">
        <f t="shared" si="35"/>
        <v>#N/A</v>
      </c>
    </row>
    <row r="598" spans="1:17" x14ac:dyDescent="0.15">
      <c r="A598" s="11">
        <f>'②生体試料 サンプルシート'!A578</f>
        <v>0</v>
      </c>
      <c r="C598" s="11">
        <f>IF('②生体試料 サンプルシート'!F578="〇", 1,0)</f>
        <v>0</v>
      </c>
      <c r="D598" s="11">
        <f>IF('②生体試料 サンプルシート'!G578="〇", 1,0)</f>
        <v>0</v>
      </c>
      <c r="E598" s="11">
        <f>IF('②生体試料 サンプルシート'!H578="〇", 1,0)</f>
        <v>0</v>
      </c>
      <c r="F598" s="11">
        <f>IF('②生体試料 サンプルシート'!I578="〇", 1,0)</f>
        <v>0</v>
      </c>
      <c r="G598" s="11">
        <f>IF('②生体試料 サンプルシート'!J578="〇", 1,0)</f>
        <v>0</v>
      </c>
      <c r="H598" s="11">
        <f>IF('②生体試料 サンプルシート'!K578="〇", 1,0)</f>
        <v>0</v>
      </c>
      <c r="I598" s="11">
        <f>IF('②生体試料 サンプルシート'!L578="〇", 1,0)</f>
        <v>0</v>
      </c>
      <c r="J598" s="11">
        <f>IF('②生体試料 サンプルシート'!M578="〇", 1,0)</f>
        <v>0</v>
      </c>
      <c r="K598" s="11">
        <f>IF('②生体試料 サンプルシート'!N578="〇", 1,0)</f>
        <v>0</v>
      </c>
      <c r="M598" s="11">
        <f t="shared" si="33"/>
        <v>0</v>
      </c>
      <c r="N598" s="11">
        <f t="shared" si="34"/>
        <v>0</v>
      </c>
      <c r="O598" s="11" t="e">
        <f>VLOOKUP('②生体試料 サンプルシート'!E578,$S$32:$T$40,2,FALSE)</f>
        <v>#N/A</v>
      </c>
      <c r="Q598" s="11" t="e">
        <f t="shared" si="35"/>
        <v>#N/A</v>
      </c>
    </row>
    <row r="599" spans="1:17" x14ac:dyDescent="0.15">
      <c r="A599" s="11">
        <f>'②生体試料 サンプルシート'!A579</f>
        <v>0</v>
      </c>
      <c r="C599" s="11">
        <f>IF('②生体試料 サンプルシート'!F579="〇", 1,0)</f>
        <v>0</v>
      </c>
      <c r="D599" s="11">
        <f>IF('②生体試料 サンプルシート'!G579="〇", 1,0)</f>
        <v>0</v>
      </c>
      <c r="E599" s="11">
        <f>IF('②生体試料 サンプルシート'!H579="〇", 1,0)</f>
        <v>0</v>
      </c>
      <c r="F599" s="11">
        <f>IF('②生体試料 サンプルシート'!I579="〇", 1,0)</f>
        <v>0</v>
      </c>
      <c r="G599" s="11">
        <f>IF('②生体試料 サンプルシート'!J579="〇", 1,0)</f>
        <v>0</v>
      </c>
      <c r="H599" s="11">
        <f>IF('②生体試料 サンプルシート'!K579="〇", 1,0)</f>
        <v>0</v>
      </c>
      <c r="I599" s="11">
        <f>IF('②生体試料 サンプルシート'!L579="〇", 1,0)</f>
        <v>0</v>
      </c>
      <c r="J599" s="11">
        <f>IF('②生体試料 サンプルシート'!M579="〇", 1,0)</f>
        <v>0</v>
      </c>
      <c r="K599" s="11">
        <f>IF('②生体試料 サンプルシート'!N579="〇", 1,0)</f>
        <v>0</v>
      </c>
      <c r="M599" s="11">
        <f t="shared" si="33"/>
        <v>0</v>
      </c>
      <c r="N599" s="11">
        <f t="shared" si="34"/>
        <v>0</v>
      </c>
      <c r="O599" s="11" t="e">
        <f>VLOOKUP('②生体試料 サンプルシート'!E579,$S$32:$T$40,2,FALSE)</f>
        <v>#N/A</v>
      </c>
      <c r="Q599" s="11" t="e">
        <f t="shared" si="35"/>
        <v>#N/A</v>
      </c>
    </row>
    <row r="600" spans="1:17" x14ac:dyDescent="0.15">
      <c r="A600" s="11">
        <f>'②生体試料 サンプルシート'!A580</f>
        <v>0</v>
      </c>
      <c r="C600" s="11">
        <f>IF('②生体試料 サンプルシート'!F580="〇", 1,0)</f>
        <v>0</v>
      </c>
      <c r="D600" s="11">
        <f>IF('②生体試料 サンプルシート'!G580="〇", 1,0)</f>
        <v>0</v>
      </c>
      <c r="E600" s="11">
        <f>IF('②生体試料 サンプルシート'!H580="〇", 1,0)</f>
        <v>0</v>
      </c>
      <c r="F600" s="11">
        <f>IF('②生体試料 サンプルシート'!I580="〇", 1,0)</f>
        <v>0</v>
      </c>
      <c r="G600" s="11">
        <f>IF('②生体試料 サンプルシート'!J580="〇", 1,0)</f>
        <v>0</v>
      </c>
      <c r="H600" s="11">
        <f>IF('②生体試料 サンプルシート'!K580="〇", 1,0)</f>
        <v>0</v>
      </c>
      <c r="I600" s="11">
        <f>IF('②生体試料 サンプルシート'!L580="〇", 1,0)</f>
        <v>0</v>
      </c>
      <c r="J600" s="11">
        <f>IF('②生体試料 サンプルシート'!M580="〇", 1,0)</f>
        <v>0</v>
      </c>
      <c r="K600" s="11">
        <f>IF('②生体試料 サンプルシート'!N580="〇", 1,0)</f>
        <v>0</v>
      </c>
      <c r="M600" s="11">
        <f t="shared" si="33"/>
        <v>0</v>
      </c>
      <c r="N600" s="11">
        <f t="shared" si="34"/>
        <v>0</v>
      </c>
      <c r="O600" s="11" t="e">
        <f>VLOOKUP('②生体試料 サンプルシート'!E580,$S$32:$T$40,2,FALSE)</f>
        <v>#N/A</v>
      </c>
      <c r="Q600" s="11" t="e">
        <f t="shared" si="35"/>
        <v>#N/A</v>
      </c>
    </row>
  </sheetData>
  <phoneticPr fontId="2"/>
  <pageMargins left="0.7" right="0.7" top="0.75" bottom="0.75" header="0.3" footer="0.3"/>
  <pageSetup paperSize="9" orientation="landscape" horizontalDpi="12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883-7636-40A8-B2E9-5E833B1A6453}">
  <sheetPr codeName="Sheet1"/>
  <dimension ref="A1:I600"/>
  <sheetViews>
    <sheetView topLeftCell="A97" zoomScale="70" zoomScaleNormal="70" workbookViewId="0">
      <selection activeCell="F4" sqref="F4"/>
    </sheetView>
  </sheetViews>
  <sheetFormatPr defaultRowHeight="19.5" x14ac:dyDescent="0.15"/>
  <cols>
    <col min="1" max="1" width="23" bestFit="1" customWidth="1"/>
    <col min="2" max="2" width="9" style="11"/>
    <col min="3" max="5" width="16.375" bestFit="1" customWidth="1"/>
    <col min="6" max="6" width="20.375" bestFit="1" customWidth="1"/>
    <col min="7" max="7" width="9" style="11"/>
    <col min="8" max="8" width="16.375" bestFit="1" customWidth="1"/>
    <col min="9" max="9" width="11.875" bestFit="1" customWidth="1"/>
  </cols>
  <sheetData>
    <row r="1" spans="1:9" x14ac:dyDescent="0.15">
      <c r="A1" s="10" t="s">
        <v>136</v>
      </c>
      <c r="B1" s="10"/>
      <c r="C1" s="15"/>
      <c r="D1" s="11"/>
      <c r="E1" s="11"/>
      <c r="F1" s="11"/>
      <c r="H1" s="11"/>
      <c r="I1" s="11"/>
    </row>
    <row r="2" spans="1:9" ht="20.25" thickBot="1" x14ac:dyDescent="0.2">
      <c r="A2" s="34" t="s">
        <v>98</v>
      </c>
      <c r="B2" s="34"/>
      <c r="C2" s="16" t="s">
        <v>100</v>
      </c>
      <c r="D2" s="16" t="s">
        <v>100</v>
      </c>
      <c r="E2" s="16" t="s">
        <v>100</v>
      </c>
      <c r="F2" s="16" t="s">
        <v>100</v>
      </c>
      <c r="H2" s="11" t="s">
        <v>112</v>
      </c>
      <c r="I2" s="11"/>
    </row>
    <row r="3" spans="1:9" ht="20.25" thickTop="1" x14ac:dyDescent="0.15">
      <c r="A3" s="37"/>
      <c r="B3" s="37"/>
      <c r="C3" s="39" t="s">
        <v>104</v>
      </c>
      <c r="D3" s="39" t="s">
        <v>105</v>
      </c>
      <c r="E3" s="39" t="s">
        <v>95</v>
      </c>
      <c r="F3" s="39" t="s">
        <v>107</v>
      </c>
      <c r="H3" s="11" t="s">
        <v>100</v>
      </c>
      <c r="I3" s="11" t="s">
        <v>127</v>
      </c>
    </row>
    <row r="4" spans="1:9" x14ac:dyDescent="0.15">
      <c r="A4" s="11" t="s">
        <v>13</v>
      </c>
      <c r="C4" s="11">
        <f>IF('③抗体 サンプルシート'!H13="〇", 1,0)</f>
        <v>1</v>
      </c>
      <c r="D4" s="11">
        <f>IF('③抗体 サンプルシート'!I13="〇", 1,0)</f>
        <v>1</v>
      </c>
      <c r="E4" s="11">
        <f>IF('③抗体 サンプルシート'!J13="〇", 1,0)</f>
        <v>0</v>
      </c>
      <c r="F4" s="11">
        <f>IF('③抗体 サンプルシート'!K13="〇", 1,0)</f>
        <v>0</v>
      </c>
      <c r="H4" s="11">
        <f t="shared" ref="H4:H6" si="0">COUNTIF(C4:F4,1)</f>
        <v>2</v>
      </c>
      <c r="I4" s="11">
        <f t="shared" ref="I4:I25" si="1">IF(H4=0,"",20*H4)</f>
        <v>40</v>
      </c>
    </row>
    <row r="5" spans="1:9" x14ac:dyDescent="0.15">
      <c r="A5" s="11" t="s">
        <v>13</v>
      </c>
      <c r="C5" s="11">
        <f>IF('③抗体 サンプルシート'!H14="〇", 1,0)</f>
        <v>1</v>
      </c>
      <c r="D5" s="11">
        <f>IF('③抗体 サンプルシート'!I14="〇", 1,0)</f>
        <v>0</v>
      </c>
      <c r="E5" s="11">
        <f>IF('③抗体 サンプルシート'!J14="〇", 1,0)</f>
        <v>0</v>
      </c>
      <c r="F5" s="11">
        <f>IF('③抗体 サンプルシート'!K14="〇", 1,0)</f>
        <v>0</v>
      </c>
      <c r="H5" s="11">
        <f t="shared" si="0"/>
        <v>1</v>
      </c>
      <c r="I5" s="11">
        <f t="shared" si="1"/>
        <v>20</v>
      </c>
    </row>
    <row r="6" spans="1:9" x14ac:dyDescent="0.15">
      <c r="A6" s="11" t="s">
        <v>13</v>
      </c>
      <c r="C6" s="11">
        <f>IF('③抗体 サンプルシート'!H15="〇", 1,0)</f>
        <v>0</v>
      </c>
      <c r="D6" s="11">
        <f>IF('③抗体 サンプルシート'!I15="〇", 1,0)</f>
        <v>1</v>
      </c>
      <c r="E6" s="11">
        <f>IF('③抗体 サンプルシート'!J15="〇", 1,0)</f>
        <v>0</v>
      </c>
      <c r="F6" s="11">
        <f>IF('③抗体 サンプルシート'!K15="〇", 1,0)</f>
        <v>0</v>
      </c>
      <c r="H6" s="11">
        <f t="shared" si="0"/>
        <v>1</v>
      </c>
      <c r="I6" s="11">
        <f t="shared" si="1"/>
        <v>20</v>
      </c>
    </row>
    <row r="7" spans="1:9" x14ac:dyDescent="0.15">
      <c r="A7" s="11">
        <f>'③抗体 サンプルシート'!A16</f>
        <v>1</v>
      </c>
      <c r="C7" s="11">
        <f>IF('③抗体 サンプルシート'!H16="〇", 1,0)</f>
        <v>0</v>
      </c>
      <c r="D7" s="11">
        <f>IF('③抗体 サンプルシート'!I16="〇", 1,0)</f>
        <v>0</v>
      </c>
      <c r="E7" s="11">
        <f>IF('③抗体 サンプルシート'!J16="〇", 1,0)</f>
        <v>0</v>
      </c>
      <c r="F7" s="11">
        <f>IF('③抗体 サンプルシート'!K16="〇", 1,0)</f>
        <v>0</v>
      </c>
      <c r="H7" s="11">
        <f>COUNTIF(C7:F7,1)</f>
        <v>0</v>
      </c>
      <c r="I7" s="11" t="str">
        <f t="shared" si="1"/>
        <v/>
      </c>
    </row>
    <row r="8" spans="1:9" x14ac:dyDescent="0.15">
      <c r="A8" s="11">
        <f>'③抗体 サンプルシート'!A17</f>
        <v>2</v>
      </c>
      <c r="C8" s="11">
        <f>IF('③抗体 サンプルシート'!H17="〇", 1,0)</f>
        <v>0</v>
      </c>
      <c r="D8" s="11">
        <f>IF('③抗体 サンプルシート'!I17="〇", 1,0)</f>
        <v>0</v>
      </c>
      <c r="E8" s="11">
        <f>IF('③抗体 サンプルシート'!J17="〇", 1,0)</f>
        <v>0</v>
      </c>
      <c r="F8" s="11">
        <f>IF('③抗体 サンプルシート'!K17="〇", 1,0)</f>
        <v>0</v>
      </c>
      <c r="H8" s="11">
        <f t="shared" ref="H8:H70" si="2">COUNTIF(C8:F8,1)</f>
        <v>0</v>
      </c>
      <c r="I8" s="11" t="str">
        <f t="shared" si="1"/>
        <v/>
      </c>
    </row>
    <row r="9" spans="1:9" x14ac:dyDescent="0.15">
      <c r="A9" s="11">
        <f>'③抗体 サンプルシート'!A18</f>
        <v>3</v>
      </c>
      <c r="C9" s="11">
        <f>IF('③抗体 サンプルシート'!H18="〇", 1,0)</f>
        <v>0</v>
      </c>
      <c r="D9" s="11">
        <f>IF('③抗体 サンプルシート'!I18="〇", 1,0)</f>
        <v>0</v>
      </c>
      <c r="E9" s="11">
        <f>IF('③抗体 サンプルシート'!J18="〇", 1,0)</f>
        <v>0</v>
      </c>
      <c r="F9" s="11">
        <f>IF('③抗体 サンプルシート'!K18="〇", 1,0)</f>
        <v>0</v>
      </c>
      <c r="H9" s="11">
        <f t="shared" si="2"/>
        <v>0</v>
      </c>
      <c r="I9" s="11" t="str">
        <f t="shared" si="1"/>
        <v/>
      </c>
    </row>
    <row r="10" spans="1:9" x14ac:dyDescent="0.15">
      <c r="A10" s="11">
        <f>'③抗体 サンプルシート'!A19</f>
        <v>4</v>
      </c>
      <c r="C10" s="11">
        <f>IF('③抗体 サンプルシート'!H19="〇", 1,0)</f>
        <v>0</v>
      </c>
      <c r="D10" s="11">
        <f>IF('③抗体 サンプルシート'!I19="〇", 1,0)</f>
        <v>0</v>
      </c>
      <c r="E10" s="11">
        <f>IF('③抗体 サンプルシート'!J19="〇", 1,0)</f>
        <v>0</v>
      </c>
      <c r="F10" s="11">
        <f>IF('③抗体 サンプルシート'!K19="〇", 1,0)</f>
        <v>0</v>
      </c>
      <c r="H10" s="11">
        <f t="shared" si="2"/>
        <v>0</v>
      </c>
      <c r="I10" s="11" t="str">
        <f t="shared" si="1"/>
        <v/>
      </c>
    </row>
    <row r="11" spans="1:9" x14ac:dyDescent="0.15">
      <c r="A11" s="11">
        <f>'③抗体 サンプルシート'!A20</f>
        <v>5</v>
      </c>
      <c r="C11" s="11">
        <f>IF('③抗体 サンプルシート'!H20="〇", 1,0)</f>
        <v>0</v>
      </c>
      <c r="D11" s="11">
        <f>IF('③抗体 サンプルシート'!I20="〇", 1,0)</f>
        <v>0</v>
      </c>
      <c r="E11" s="11">
        <f>IF('③抗体 サンプルシート'!J20="〇", 1,0)</f>
        <v>0</v>
      </c>
      <c r="F11" s="11">
        <f>IF('③抗体 サンプルシート'!K20="〇", 1,0)</f>
        <v>0</v>
      </c>
      <c r="H11" s="11">
        <f t="shared" si="2"/>
        <v>0</v>
      </c>
      <c r="I11" s="11" t="str">
        <f t="shared" si="1"/>
        <v/>
      </c>
    </row>
    <row r="12" spans="1:9" x14ac:dyDescent="0.15">
      <c r="A12" s="11">
        <f>'③抗体 サンプルシート'!A21</f>
        <v>6</v>
      </c>
      <c r="C12" s="11">
        <f>IF('③抗体 サンプルシート'!H21="〇", 1,0)</f>
        <v>0</v>
      </c>
      <c r="D12" s="11">
        <f>IF('③抗体 サンプルシート'!I21="〇", 1,0)</f>
        <v>0</v>
      </c>
      <c r="E12" s="11">
        <f>IF('③抗体 サンプルシート'!J21="〇", 1,0)</f>
        <v>0</v>
      </c>
      <c r="F12" s="11">
        <f>IF('③抗体 サンプルシート'!K21="〇", 1,0)</f>
        <v>0</v>
      </c>
      <c r="H12" s="11">
        <f t="shared" si="2"/>
        <v>0</v>
      </c>
      <c r="I12" s="11" t="str">
        <f t="shared" si="1"/>
        <v/>
      </c>
    </row>
    <row r="13" spans="1:9" x14ac:dyDescent="0.15">
      <c r="A13" s="11">
        <f>'③抗体 サンプルシート'!A22</f>
        <v>7</v>
      </c>
      <c r="C13" s="11">
        <f>IF('③抗体 サンプルシート'!H22="〇", 1,0)</f>
        <v>0</v>
      </c>
      <c r="D13" s="11">
        <f>IF('③抗体 サンプルシート'!I22="〇", 1,0)</f>
        <v>0</v>
      </c>
      <c r="E13" s="11">
        <f>IF('③抗体 サンプルシート'!J22="〇", 1,0)</f>
        <v>0</v>
      </c>
      <c r="F13" s="11">
        <f>IF('③抗体 サンプルシート'!K22="〇", 1,0)</f>
        <v>0</v>
      </c>
      <c r="H13" s="11">
        <f t="shared" si="2"/>
        <v>0</v>
      </c>
      <c r="I13" s="11" t="str">
        <f t="shared" si="1"/>
        <v/>
      </c>
    </row>
    <row r="14" spans="1:9" x14ac:dyDescent="0.15">
      <c r="A14" s="11">
        <f>'③抗体 サンプルシート'!A23</f>
        <v>8</v>
      </c>
      <c r="C14" s="11">
        <f>IF('③抗体 サンプルシート'!H23="〇", 1,0)</f>
        <v>0</v>
      </c>
      <c r="D14" s="11">
        <f>IF('③抗体 サンプルシート'!I23="〇", 1,0)</f>
        <v>0</v>
      </c>
      <c r="E14" s="11">
        <f>IF('③抗体 サンプルシート'!J23="〇", 1,0)</f>
        <v>0</v>
      </c>
      <c r="F14" s="11">
        <f>IF('③抗体 サンプルシート'!K23="〇", 1,0)</f>
        <v>0</v>
      </c>
      <c r="H14" s="11">
        <f t="shared" si="2"/>
        <v>0</v>
      </c>
      <c r="I14" s="11" t="str">
        <f t="shared" si="1"/>
        <v/>
      </c>
    </row>
    <row r="15" spans="1:9" x14ac:dyDescent="0.15">
      <c r="A15" s="11">
        <f>'③抗体 サンプルシート'!A24</f>
        <v>9</v>
      </c>
      <c r="C15" s="11">
        <f>IF('③抗体 サンプルシート'!H24="〇", 1,0)</f>
        <v>0</v>
      </c>
      <c r="D15" s="11">
        <f>IF('③抗体 サンプルシート'!I24="〇", 1,0)</f>
        <v>0</v>
      </c>
      <c r="E15" s="11">
        <f>IF('③抗体 サンプルシート'!J24="〇", 1,0)</f>
        <v>0</v>
      </c>
      <c r="F15" s="11">
        <f>IF('③抗体 サンプルシート'!K24="〇", 1,0)</f>
        <v>0</v>
      </c>
      <c r="H15" s="11">
        <f t="shared" si="2"/>
        <v>0</v>
      </c>
      <c r="I15" s="11" t="str">
        <f t="shared" si="1"/>
        <v/>
      </c>
    </row>
    <row r="16" spans="1:9" x14ac:dyDescent="0.15">
      <c r="A16" s="11">
        <f>'③抗体 サンプルシート'!A25</f>
        <v>10</v>
      </c>
      <c r="C16" s="11">
        <f>IF('③抗体 サンプルシート'!H25="〇", 1,0)</f>
        <v>0</v>
      </c>
      <c r="D16" s="11">
        <f>IF('③抗体 サンプルシート'!I25="〇", 1,0)</f>
        <v>0</v>
      </c>
      <c r="E16" s="11">
        <f>IF('③抗体 サンプルシート'!J25="〇", 1,0)</f>
        <v>0</v>
      </c>
      <c r="F16" s="11">
        <f>IF('③抗体 サンプルシート'!K25="〇", 1,0)</f>
        <v>0</v>
      </c>
      <c r="H16" s="11">
        <f t="shared" si="2"/>
        <v>0</v>
      </c>
      <c r="I16" s="11" t="str">
        <f t="shared" si="1"/>
        <v/>
      </c>
    </row>
    <row r="17" spans="1:9" x14ac:dyDescent="0.15">
      <c r="A17" s="11">
        <f>'③抗体 サンプルシート'!A26</f>
        <v>11</v>
      </c>
      <c r="C17" s="11">
        <f>IF('③抗体 サンプルシート'!H26="〇", 1,0)</f>
        <v>0</v>
      </c>
      <c r="D17" s="11">
        <f>IF('③抗体 サンプルシート'!I26="〇", 1,0)</f>
        <v>0</v>
      </c>
      <c r="E17" s="11">
        <f>IF('③抗体 サンプルシート'!J26="〇", 1,0)</f>
        <v>0</v>
      </c>
      <c r="F17" s="11">
        <f>IF('③抗体 サンプルシート'!K26="〇", 1,0)</f>
        <v>0</v>
      </c>
      <c r="H17" s="11">
        <f t="shared" si="2"/>
        <v>0</v>
      </c>
      <c r="I17" s="11" t="str">
        <f t="shared" si="1"/>
        <v/>
      </c>
    </row>
    <row r="18" spans="1:9" x14ac:dyDescent="0.15">
      <c r="A18" s="11">
        <f>'③抗体 サンプルシート'!A27</f>
        <v>12</v>
      </c>
      <c r="C18" s="11">
        <f>IF('③抗体 サンプルシート'!H27="〇", 1,0)</f>
        <v>0</v>
      </c>
      <c r="D18" s="11">
        <f>IF('③抗体 サンプルシート'!I27="〇", 1,0)</f>
        <v>0</v>
      </c>
      <c r="E18" s="11">
        <f>IF('③抗体 サンプルシート'!J27="〇", 1,0)</f>
        <v>0</v>
      </c>
      <c r="F18" s="11">
        <f>IF('③抗体 サンプルシート'!K27="〇", 1,0)</f>
        <v>0</v>
      </c>
      <c r="H18" s="11">
        <f t="shared" si="2"/>
        <v>0</v>
      </c>
      <c r="I18" s="11" t="str">
        <f t="shared" si="1"/>
        <v/>
      </c>
    </row>
    <row r="19" spans="1:9" x14ac:dyDescent="0.15">
      <c r="A19" s="11">
        <f>'③抗体 サンプルシート'!A28</f>
        <v>13</v>
      </c>
      <c r="C19" s="11">
        <f>IF('③抗体 サンプルシート'!H28="〇", 1,0)</f>
        <v>0</v>
      </c>
      <c r="D19" s="11">
        <f>IF('③抗体 サンプルシート'!I28="〇", 1,0)</f>
        <v>0</v>
      </c>
      <c r="E19" s="11">
        <f>IF('③抗体 サンプルシート'!J28="〇", 1,0)</f>
        <v>0</v>
      </c>
      <c r="F19" s="11">
        <f>IF('③抗体 サンプルシート'!K28="〇", 1,0)</f>
        <v>0</v>
      </c>
      <c r="H19" s="11">
        <f t="shared" si="2"/>
        <v>0</v>
      </c>
      <c r="I19" s="11" t="str">
        <f t="shared" si="1"/>
        <v/>
      </c>
    </row>
    <row r="20" spans="1:9" x14ac:dyDescent="0.15">
      <c r="A20" s="11">
        <f>'③抗体 サンプルシート'!A29</f>
        <v>14</v>
      </c>
      <c r="C20" s="11">
        <f>IF('③抗体 サンプルシート'!H29="〇", 1,0)</f>
        <v>0</v>
      </c>
      <c r="D20" s="11">
        <f>IF('③抗体 サンプルシート'!I29="〇", 1,0)</f>
        <v>0</v>
      </c>
      <c r="E20" s="11">
        <f>IF('③抗体 サンプルシート'!J29="〇", 1,0)</f>
        <v>0</v>
      </c>
      <c r="F20" s="11">
        <f>IF('③抗体 サンプルシート'!K29="〇", 1,0)</f>
        <v>0</v>
      </c>
      <c r="H20" s="11">
        <f t="shared" si="2"/>
        <v>0</v>
      </c>
      <c r="I20" s="11" t="str">
        <f t="shared" si="1"/>
        <v/>
      </c>
    </row>
    <row r="21" spans="1:9" x14ac:dyDescent="0.15">
      <c r="A21" s="11">
        <f>'③抗体 サンプルシート'!A30</f>
        <v>15</v>
      </c>
      <c r="C21" s="11">
        <f>IF('③抗体 サンプルシート'!H30="〇", 1,0)</f>
        <v>0</v>
      </c>
      <c r="D21" s="11">
        <f>IF('③抗体 サンプルシート'!I30="〇", 1,0)</f>
        <v>0</v>
      </c>
      <c r="E21" s="11">
        <f>IF('③抗体 サンプルシート'!J30="〇", 1,0)</f>
        <v>0</v>
      </c>
      <c r="F21" s="11">
        <f>IF('③抗体 サンプルシート'!K30="〇", 1,0)</f>
        <v>0</v>
      </c>
      <c r="H21" s="11">
        <f t="shared" si="2"/>
        <v>0</v>
      </c>
      <c r="I21" s="11" t="str">
        <f t="shared" si="1"/>
        <v/>
      </c>
    </row>
    <row r="22" spans="1:9" x14ac:dyDescent="0.15">
      <c r="A22" s="11">
        <f>'③抗体 サンプルシート'!A31</f>
        <v>16</v>
      </c>
      <c r="C22" s="11">
        <f>IF('③抗体 サンプルシート'!H31="〇", 1,0)</f>
        <v>0</v>
      </c>
      <c r="D22" s="11">
        <f>IF('③抗体 サンプルシート'!I31="〇", 1,0)</f>
        <v>0</v>
      </c>
      <c r="E22" s="11">
        <f>IF('③抗体 サンプルシート'!J31="〇", 1,0)</f>
        <v>0</v>
      </c>
      <c r="F22" s="11">
        <f>IF('③抗体 サンプルシート'!K31="〇", 1,0)</f>
        <v>0</v>
      </c>
      <c r="H22" s="11">
        <f t="shared" si="2"/>
        <v>0</v>
      </c>
      <c r="I22" s="11" t="str">
        <f t="shared" si="1"/>
        <v/>
      </c>
    </row>
    <row r="23" spans="1:9" x14ac:dyDescent="0.15">
      <c r="A23" s="11">
        <f>'③抗体 サンプルシート'!A32</f>
        <v>17</v>
      </c>
      <c r="C23" s="11">
        <f>IF('③抗体 サンプルシート'!H32="〇", 1,0)</f>
        <v>0</v>
      </c>
      <c r="D23" s="11">
        <f>IF('③抗体 サンプルシート'!I32="〇", 1,0)</f>
        <v>0</v>
      </c>
      <c r="E23" s="11">
        <f>IF('③抗体 サンプルシート'!J32="〇", 1,0)</f>
        <v>0</v>
      </c>
      <c r="F23" s="11">
        <f>IF('③抗体 サンプルシート'!K32="〇", 1,0)</f>
        <v>0</v>
      </c>
      <c r="H23" s="11">
        <f t="shared" si="2"/>
        <v>0</v>
      </c>
      <c r="I23" s="11" t="str">
        <f t="shared" si="1"/>
        <v/>
      </c>
    </row>
    <row r="24" spans="1:9" x14ac:dyDescent="0.15">
      <c r="A24" s="11">
        <f>'③抗体 サンプルシート'!A33</f>
        <v>18</v>
      </c>
      <c r="C24" s="11">
        <f>IF('③抗体 サンプルシート'!H33="〇", 1,0)</f>
        <v>0</v>
      </c>
      <c r="D24" s="11">
        <f>IF('③抗体 サンプルシート'!I33="〇", 1,0)</f>
        <v>0</v>
      </c>
      <c r="E24" s="11">
        <f>IF('③抗体 サンプルシート'!J33="〇", 1,0)</f>
        <v>0</v>
      </c>
      <c r="F24" s="11">
        <f>IF('③抗体 サンプルシート'!K33="〇", 1,0)</f>
        <v>0</v>
      </c>
      <c r="H24" s="11">
        <f t="shared" si="2"/>
        <v>0</v>
      </c>
      <c r="I24" s="11" t="str">
        <f t="shared" si="1"/>
        <v/>
      </c>
    </row>
    <row r="25" spans="1:9" x14ac:dyDescent="0.15">
      <c r="A25" s="11">
        <f>'③抗体 サンプルシート'!A34</f>
        <v>19</v>
      </c>
      <c r="C25" s="11">
        <f>IF('③抗体 サンプルシート'!H34="〇", 1,0)</f>
        <v>0</v>
      </c>
      <c r="D25" s="11">
        <f>IF('③抗体 サンプルシート'!I34="〇", 1,0)</f>
        <v>0</v>
      </c>
      <c r="E25" s="11">
        <f>IF('③抗体 サンプルシート'!J34="〇", 1,0)</f>
        <v>0</v>
      </c>
      <c r="F25" s="11">
        <f>IF('③抗体 サンプルシート'!K34="〇", 1,0)</f>
        <v>0</v>
      </c>
      <c r="H25" s="11">
        <f t="shared" si="2"/>
        <v>0</v>
      </c>
      <c r="I25" s="11" t="str">
        <f t="shared" si="1"/>
        <v/>
      </c>
    </row>
    <row r="26" spans="1:9" x14ac:dyDescent="0.15">
      <c r="A26" s="11">
        <f>'③抗体 サンプルシート'!A35</f>
        <v>20</v>
      </c>
      <c r="C26" s="11">
        <f>IF('③抗体 サンプルシート'!H35="〇", 1,0)</f>
        <v>0</v>
      </c>
      <c r="D26" s="11">
        <f>IF('③抗体 サンプルシート'!I35="〇", 1,0)</f>
        <v>0</v>
      </c>
      <c r="E26" s="11">
        <f>IF('③抗体 サンプルシート'!J35="〇", 1,0)</f>
        <v>0</v>
      </c>
      <c r="F26" s="11">
        <f>IF('③抗体 サンプルシート'!K35="〇", 1,0)</f>
        <v>0</v>
      </c>
      <c r="H26" s="11">
        <f t="shared" si="2"/>
        <v>0</v>
      </c>
      <c r="I26" s="11" t="str">
        <f t="shared" ref="I26:I88" si="3">IF(H26=0,"",20*H26)</f>
        <v/>
      </c>
    </row>
    <row r="27" spans="1:9" x14ac:dyDescent="0.15">
      <c r="A27" s="11">
        <f>'③抗体 サンプルシート'!A36</f>
        <v>21</v>
      </c>
      <c r="C27" s="11">
        <f>IF('③抗体 サンプルシート'!H36="〇", 1,0)</f>
        <v>0</v>
      </c>
      <c r="D27" s="11">
        <f>IF('③抗体 サンプルシート'!I36="〇", 1,0)</f>
        <v>0</v>
      </c>
      <c r="E27" s="11">
        <f>IF('③抗体 サンプルシート'!J36="〇", 1,0)</f>
        <v>0</v>
      </c>
      <c r="F27" s="11">
        <f>IF('③抗体 サンプルシート'!K36="〇", 1,0)</f>
        <v>0</v>
      </c>
      <c r="H27" s="11">
        <f t="shared" si="2"/>
        <v>0</v>
      </c>
      <c r="I27" s="11" t="str">
        <f t="shared" si="3"/>
        <v/>
      </c>
    </row>
    <row r="28" spans="1:9" x14ac:dyDescent="0.15">
      <c r="A28" s="11">
        <f>'③抗体 サンプルシート'!A37</f>
        <v>22</v>
      </c>
      <c r="C28" s="11">
        <f>IF('③抗体 サンプルシート'!H37="〇", 1,0)</f>
        <v>0</v>
      </c>
      <c r="D28" s="11">
        <f>IF('③抗体 サンプルシート'!I37="〇", 1,0)</f>
        <v>0</v>
      </c>
      <c r="E28" s="11">
        <f>IF('③抗体 サンプルシート'!J37="〇", 1,0)</f>
        <v>0</v>
      </c>
      <c r="F28" s="11">
        <f>IF('③抗体 サンプルシート'!K37="〇", 1,0)</f>
        <v>0</v>
      </c>
      <c r="H28" s="11">
        <f t="shared" si="2"/>
        <v>0</v>
      </c>
      <c r="I28" s="11" t="str">
        <f t="shared" si="3"/>
        <v/>
      </c>
    </row>
    <row r="29" spans="1:9" x14ac:dyDescent="0.15">
      <c r="A29" s="11">
        <f>'③抗体 サンプルシート'!A38</f>
        <v>23</v>
      </c>
      <c r="C29" s="11">
        <f>IF('③抗体 サンプルシート'!H38="〇", 1,0)</f>
        <v>0</v>
      </c>
      <c r="D29" s="11">
        <f>IF('③抗体 サンプルシート'!I38="〇", 1,0)</f>
        <v>0</v>
      </c>
      <c r="E29" s="11">
        <f>IF('③抗体 サンプルシート'!J38="〇", 1,0)</f>
        <v>0</v>
      </c>
      <c r="F29" s="11">
        <f>IF('③抗体 サンプルシート'!K38="〇", 1,0)</f>
        <v>0</v>
      </c>
      <c r="H29" s="11">
        <f t="shared" si="2"/>
        <v>0</v>
      </c>
      <c r="I29" s="11" t="str">
        <f t="shared" si="3"/>
        <v/>
      </c>
    </row>
    <row r="30" spans="1:9" x14ac:dyDescent="0.15">
      <c r="A30" s="11">
        <f>'③抗体 サンプルシート'!A39</f>
        <v>24</v>
      </c>
      <c r="C30" s="11">
        <f>IF('③抗体 サンプルシート'!H39="〇", 1,0)</f>
        <v>0</v>
      </c>
      <c r="D30" s="11">
        <f>IF('③抗体 サンプルシート'!I39="〇", 1,0)</f>
        <v>0</v>
      </c>
      <c r="E30" s="11">
        <f>IF('③抗体 サンプルシート'!J39="〇", 1,0)</f>
        <v>0</v>
      </c>
      <c r="F30" s="11">
        <f>IF('③抗体 サンプルシート'!K39="〇", 1,0)</f>
        <v>0</v>
      </c>
      <c r="H30" s="11">
        <f t="shared" si="2"/>
        <v>0</v>
      </c>
      <c r="I30" s="11" t="str">
        <f>IF(H30=0,"",20*H30)</f>
        <v/>
      </c>
    </row>
    <row r="31" spans="1:9" x14ac:dyDescent="0.15">
      <c r="A31" s="11">
        <f>'③抗体 サンプルシート'!A40</f>
        <v>25</v>
      </c>
      <c r="C31" s="11">
        <f>IF('③抗体 サンプルシート'!H40="〇", 1,0)</f>
        <v>0</v>
      </c>
      <c r="D31" s="11">
        <f>IF('③抗体 サンプルシート'!I40="〇", 1,0)</f>
        <v>0</v>
      </c>
      <c r="E31" s="11">
        <f>IF('③抗体 サンプルシート'!J40="〇", 1,0)</f>
        <v>0</v>
      </c>
      <c r="F31" s="11">
        <f>IF('③抗体 サンプルシート'!K40="〇", 1,0)</f>
        <v>0</v>
      </c>
      <c r="H31" s="11">
        <f t="shared" si="2"/>
        <v>0</v>
      </c>
      <c r="I31" s="11" t="str">
        <f>IF(H31=0,"",20*H31)</f>
        <v/>
      </c>
    </row>
    <row r="32" spans="1:9" x14ac:dyDescent="0.15">
      <c r="A32" s="11">
        <f>'③抗体 サンプルシート'!A41</f>
        <v>26</v>
      </c>
      <c r="C32" s="11">
        <f>IF('③抗体 サンプルシート'!H41="〇", 1,0)</f>
        <v>0</v>
      </c>
      <c r="D32" s="11">
        <f>IF('③抗体 サンプルシート'!I41="〇", 1,0)</f>
        <v>0</v>
      </c>
      <c r="E32" s="11">
        <f>IF('③抗体 サンプルシート'!J41="〇", 1,0)</f>
        <v>0</v>
      </c>
      <c r="F32" s="11">
        <f>IF('③抗体 サンプルシート'!K41="〇", 1,0)</f>
        <v>0</v>
      </c>
      <c r="H32" s="11">
        <f t="shared" si="2"/>
        <v>0</v>
      </c>
      <c r="I32" s="11" t="str">
        <f t="shared" si="3"/>
        <v/>
      </c>
    </row>
    <row r="33" spans="1:9" x14ac:dyDescent="0.15">
      <c r="A33" s="11">
        <f>'③抗体 サンプルシート'!A42</f>
        <v>27</v>
      </c>
      <c r="C33" s="11">
        <f>IF('③抗体 サンプルシート'!H42="〇", 1,0)</f>
        <v>0</v>
      </c>
      <c r="D33" s="11">
        <f>IF('③抗体 サンプルシート'!I42="〇", 1,0)</f>
        <v>0</v>
      </c>
      <c r="E33" s="11">
        <f>IF('③抗体 サンプルシート'!J42="〇", 1,0)</f>
        <v>0</v>
      </c>
      <c r="F33" s="11">
        <f>IF('③抗体 サンプルシート'!K42="〇", 1,0)</f>
        <v>0</v>
      </c>
      <c r="H33" s="11">
        <f t="shared" si="2"/>
        <v>0</v>
      </c>
      <c r="I33" s="11" t="str">
        <f t="shared" si="3"/>
        <v/>
      </c>
    </row>
    <row r="34" spans="1:9" x14ac:dyDescent="0.15">
      <c r="A34" s="11">
        <f>'③抗体 サンプルシート'!A43</f>
        <v>28</v>
      </c>
      <c r="C34" s="11">
        <f>IF('③抗体 サンプルシート'!H43="〇", 1,0)</f>
        <v>0</v>
      </c>
      <c r="D34" s="11">
        <f>IF('③抗体 サンプルシート'!I43="〇", 1,0)</f>
        <v>0</v>
      </c>
      <c r="E34" s="11">
        <f>IF('③抗体 サンプルシート'!J43="〇", 1,0)</f>
        <v>0</v>
      </c>
      <c r="F34" s="11">
        <f>IF('③抗体 サンプルシート'!K43="〇", 1,0)</f>
        <v>0</v>
      </c>
      <c r="H34" s="11">
        <f t="shared" si="2"/>
        <v>0</v>
      </c>
      <c r="I34" s="11" t="str">
        <f t="shared" si="3"/>
        <v/>
      </c>
    </row>
    <row r="35" spans="1:9" x14ac:dyDescent="0.15">
      <c r="A35" s="11">
        <f>'③抗体 サンプルシート'!A44</f>
        <v>29</v>
      </c>
      <c r="C35" s="11">
        <f>IF('③抗体 サンプルシート'!H44="〇", 1,0)</f>
        <v>0</v>
      </c>
      <c r="D35" s="11">
        <f>IF('③抗体 サンプルシート'!I44="〇", 1,0)</f>
        <v>0</v>
      </c>
      <c r="E35" s="11">
        <f>IF('③抗体 サンプルシート'!J44="〇", 1,0)</f>
        <v>0</v>
      </c>
      <c r="F35" s="11">
        <f>IF('③抗体 サンプルシート'!K44="〇", 1,0)</f>
        <v>0</v>
      </c>
      <c r="H35" s="11">
        <f t="shared" si="2"/>
        <v>0</v>
      </c>
      <c r="I35" s="11" t="str">
        <f t="shared" si="3"/>
        <v/>
      </c>
    </row>
    <row r="36" spans="1:9" x14ac:dyDescent="0.15">
      <c r="A36" s="11">
        <f>'③抗体 サンプルシート'!A45</f>
        <v>30</v>
      </c>
      <c r="C36" s="11">
        <f>IF('③抗体 サンプルシート'!H45="〇", 1,0)</f>
        <v>0</v>
      </c>
      <c r="D36" s="11">
        <f>IF('③抗体 サンプルシート'!I45="〇", 1,0)</f>
        <v>0</v>
      </c>
      <c r="E36" s="11">
        <f>IF('③抗体 サンプルシート'!J45="〇", 1,0)</f>
        <v>0</v>
      </c>
      <c r="F36" s="11">
        <f>IF('③抗体 サンプルシート'!K45="〇", 1,0)</f>
        <v>0</v>
      </c>
      <c r="H36" s="11">
        <f t="shared" si="2"/>
        <v>0</v>
      </c>
      <c r="I36" s="11" t="str">
        <f t="shared" si="3"/>
        <v/>
      </c>
    </row>
    <row r="37" spans="1:9" x14ac:dyDescent="0.15">
      <c r="A37" s="11">
        <f>'③抗体 サンプルシート'!A46</f>
        <v>31</v>
      </c>
      <c r="C37" s="11">
        <f>IF('③抗体 サンプルシート'!H46="〇", 1,0)</f>
        <v>0</v>
      </c>
      <c r="D37" s="11">
        <f>IF('③抗体 サンプルシート'!I46="〇", 1,0)</f>
        <v>0</v>
      </c>
      <c r="E37" s="11">
        <f>IF('③抗体 サンプルシート'!J46="〇", 1,0)</f>
        <v>0</v>
      </c>
      <c r="F37" s="11">
        <f>IF('③抗体 サンプルシート'!K46="〇", 1,0)</f>
        <v>0</v>
      </c>
      <c r="H37" s="11">
        <f t="shared" si="2"/>
        <v>0</v>
      </c>
      <c r="I37" s="11" t="str">
        <f t="shared" si="3"/>
        <v/>
      </c>
    </row>
    <row r="38" spans="1:9" x14ac:dyDescent="0.15">
      <c r="A38" s="11">
        <f>'③抗体 サンプルシート'!A47</f>
        <v>32</v>
      </c>
      <c r="C38" s="11">
        <f>IF('③抗体 サンプルシート'!H47="〇", 1,0)</f>
        <v>0</v>
      </c>
      <c r="D38" s="11">
        <f>IF('③抗体 サンプルシート'!I47="〇", 1,0)</f>
        <v>0</v>
      </c>
      <c r="E38" s="11">
        <f>IF('③抗体 サンプルシート'!J47="〇", 1,0)</f>
        <v>0</v>
      </c>
      <c r="F38" s="11">
        <f>IF('③抗体 サンプルシート'!K47="〇", 1,0)</f>
        <v>0</v>
      </c>
      <c r="H38" s="11">
        <f t="shared" si="2"/>
        <v>0</v>
      </c>
      <c r="I38" s="11" t="str">
        <f t="shared" si="3"/>
        <v/>
      </c>
    </row>
    <row r="39" spans="1:9" x14ac:dyDescent="0.15">
      <c r="A39" s="11">
        <f>'③抗体 サンプルシート'!A48</f>
        <v>33</v>
      </c>
      <c r="C39" s="11">
        <f>IF('③抗体 サンプルシート'!H48="〇", 1,0)</f>
        <v>0</v>
      </c>
      <c r="D39" s="11">
        <f>IF('③抗体 サンプルシート'!I48="〇", 1,0)</f>
        <v>0</v>
      </c>
      <c r="E39" s="11">
        <f>IF('③抗体 サンプルシート'!J48="〇", 1,0)</f>
        <v>0</v>
      </c>
      <c r="F39" s="11">
        <f>IF('③抗体 サンプルシート'!K48="〇", 1,0)</f>
        <v>0</v>
      </c>
      <c r="H39" s="11">
        <f t="shared" si="2"/>
        <v>0</v>
      </c>
      <c r="I39" s="11" t="str">
        <f t="shared" si="3"/>
        <v/>
      </c>
    </row>
    <row r="40" spans="1:9" x14ac:dyDescent="0.15">
      <c r="A40" s="11">
        <f>'③抗体 サンプルシート'!A49</f>
        <v>34</v>
      </c>
      <c r="C40" s="11">
        <f>IF('③抗体 サンプルシート'!H49="〇", 1,0)</f>
        <v>0</v>
      </c>
      <c r="D40" s="11">
        <f>IF('③抗体 サンプルシート'!I49="〇", 1,0)</f>
        <v>0</v>
      </c>
      <c r="E40" s="11">
        <f>IF('③抗体 サンプルシート'!J49="〇", 1,0)</f>
        <v>0</v>
      </c>
      <c r="F40" s="11">
        <f>IF('③抗体 サンプルシート'!K49="〇", 1,0)</f>
        <v>0</v>
      </c>
      <c r="H40" s="11">
        <f t="shared" si="2"/>
        <v>0</v>
      </c>
      <c r="I40" s="11" t="str">
        <f t="shared" si="3"/>
        <v/>
      </c>
    </row>
    <row r="41" spans="1:9" x14ac:dyDescent="0.15">
      <c r="A41" s="11">
        <f>'③抗体 サンプルシート'!A50</f>
        <v>35</v>
      </c>
      <c r="C41" s="11">
        <f>IF('③抗体 サンプルシート'!H50="〇", 1,0)</f>
        <v>0</v>
      </c>
      <c r="D41" s="11">
        <f>IF('③抗体 サンプルシート'!I50="〇", 1,0)</f>
        <v>0</v>
      </c>
      <c r="E41" s="11">
        <f>IF('③抗体 サンプルシート'!J50="〇", 1,0)</f>
        <v>0</v>
      </c>
      <c r="F41" s="11">
        <f>IF('③抗体 サンプルシート'!K50="〇", 1,0)</f>
        <v>0</v>
      </c>
      <c r="H41" s="11">
        <f t="shared" si="2"/>
        <v>0</v>
      </c>
      <c r="I41" s="11" t="str">
        <f t="shared" si="3"/>
        <v/>
      </c>
    </row>
    <row r="42" spans="1:9" x14ac:dyDescent="0.15">
      <c r="A42" s="11">
        <f>'③抗体 サンプルシート'!A51</f>
        <v>36</v>
      </c>
      <c r="C42" s="11">
        <f>IF('③抗体 サンプルシート'!H51="〇", 1,0)</f>
        <v>0</v>
      </c>
      <c r="D42" s="11">
        <f>IF('③抗体 サンプルシート'!I51="〇", 1,0)</f>
        <v>0</v>
      </c>
      <c r="E42" s="11">
        <f>IF('③抗体 サンプルシート'!J51="〇", 1,0)</f>
        <v>0</v>
      </c>
      <c r="F42" s="11">
        <f>IF('③抗体 サンプルシート'!K51="〇", 1,0)</f>
        <v>0</v>
      </c>
      <c r="H42" s="11">
        <f t="shared" si="2"/>
        <v>0</v>
      </c>
      <c r="I42" s="11" t="str">
        <f t="shared" si="3"/>
        <v/>
      </c>
    </row>
    <row r="43" spans="1:9" x14ac:dyDescent="0.15">
      <c r="A43" s="11">
        <f>'③抗体 サンプルシート'!A52</f>
        <v>37</v>
      </c>
      <c r="C43" s="11">
        <f>IF('③抗体 サンプルシート'!H52="〇", 1,0)</f>
        <v>0</v>
      </c>
      <c r="D43" s="11">
        <f>IF('③抗体 サンプルシート'!I52="〇", 1,0)</f>
        <v>0</v>
      </c>
      <c r="E43" s="11">
        <f>IF('③抗体 サンプルシート'!J52="〇", 1,0)</f>
        <v>0</v>
      </c>
      <c r="F43" s="11">
        <f>IF('③抗体 サンプルシート'!K52="〇", 1,0)</f>
        <v>0</v>
      </c>
      <c r="H43" s="11">
        <f t="shared" si="2"/>
        <v>0</v>
      </c>
      <c r="I43" s="11" t="str">
        <f t="shared" si="3"/>
        <v/>
      </c>
    </row>
    <row r="44" spans="1:9" x14ac:dyDescent="0.15">
      <c r="A44" s="11">
        <f>'③抗体 サンプルシート'!A53</f>
        <v>38</v>
      </c>
      <c r="C44" s="11">
        <f>IF('③抗体 サンプルシート'!H53="〇", 1,0)</f>
        <v>0</v>
      </c>
      <c r="D44" s="11">
        <f>IF('③抗体 サンプルシート'!I53="〇", 1,0)</f>
        <v>0</v>
      </c>
      <c r="E44" s="11">
        <f>IF('③抗体 サンプルシート'!J53="〇", 1,0)</f>
        <v>0</v>
      </c>
      <c r="F44" s="11">
        <f>IF('③抗体 サンプルシート'!K53="〇", 1,0)</f>
        <v>0</v>
      </c>
      <c r="H44" s="11">
        <f t="shared" si="2"/>
        <v>0</v>
      </c>
      <c r="I44" s="11" t="str">
        <f t="shared" si="3"/>
        <v/>
      </c>
    </row>
    <row r="45" spans="1:9" x14ac:dyDescent="0.15">
      <c r="A45" s="11">
        <f>'③抗体 サンプルシート'!A54</f>
        <v>39</v>
      </c>
      <c r="C45" s="11">
        <f>IF('③抗体 サンプルシート'!H54="〇", 1,0)</f>
        <v>0</v>
      </c>
      <c r="D45" s="11">
        <f>IF('③抗体 サンプルシート'!I54="〇", 1,0)</f>
        <v>0</v>
      </c>
      <c r="E45" s="11">
        <f>IF('③抗体 サンプルシート'!J54="〇", 1,0)</f>
        <v>0</v>
      </c>
      <c r="F45" s="11">
        <f>IF('③抗体 サンプルシート'!K54="〇", 1,0)</f>
        <v>0</v>
      </c>
      <c r="H45" s="11">
        <f t="shared" si="2"/>
        <v>0</v>
      </c>
      <c r="I45" s="11" t="str">
        <f t="shared" si="3"/>
        <v/>
      </c>
    </row>
    <row r="46" spans="1:9" x14ac:dyDescent="0.15">
      <c r="A46" s="11">
        <f>'③抗体 サンプルシート'!A55</f>
        <v>40</v>
      </c>
      <c r="C46" s="11">
        <f>IF('③抗体 サンプルシート'!H55="〇", 1,0)</f>
        <v>0</v>
      </c>
      <c r="D46" s="11">
        <f>IF('③抗体 サンプルシート'!I55="〇", 1,0)</f>
        <v>0</v>
      </c>
      <c r="E46" s="11">
        <f>IF('③抗体 サンプルシート'!J55="〇", 1,0)</f>
        <v>0</v>
      </c>
      <c r="F46" s="11">
        <f>IF('③抗体 サンプルシート'!K55="〇", 1,0)</f>
        <v>0</v>
      </c>
      <c r="H46" s="11">
        <f t="shared" si="2"/>
        <v>0</v>
      </c>
      <c r="I46" s="11" t="str">
        <f t="shared" si="3"/>
        <v/>
      </c>
    </row>
    <row r="47" spans="1:9" x14ac:dyDescent="0.15">
      <c r="A47" s="11">
        <f>'③抗体 サンプルシート'!A56</f>
        <v>41</v>
      </c>
      <c r="C47" s="11">
        <f>IF('③抗体 サンプルシート'!H56="〇", 1,0)</f>
        <v>0</v>
      </c>
      <c r="D47" s="11">
        <f>IF('③抗体 サンプルシート'!I56="〇", 1,0)</f>
        <v>0</v>
      </c>
      <c r="E47" s="11">
        <f>IF('③抗体 サンプルシート'!J56="〇", 1,0)</f>
        <v>0</v>
      </c>
      <c r="F47" s="11">
        <f>IF('③抗体 サンプルシート'!K56="〇", 1,0)</f>
        <v>0</v>
      </c>
      <c r="H47" s="11">
        <f t="shared" si="2"/>
        <v>0</v>
      </c>
      <c r="I47" s="11" t="str">
        <f t="shared" si="3"/>
        <v/>
      </c>
    </row>
    <row r="48" spans="1:9" x14ac:dyDescent="0.15">
      <c r="A48" s="11">
        <f>'③抗体 サンプルシート'!A57</f>
        <v>42</v>
      </c>
      <c r="C48" s="11">
        <f>IF('③抗体 サンプルシート'!H57="〇", 1,0)</f>
        <v>0</v>
      </c>
      <c r="D48" s="11">
        <f>IF('③抗体 サンプルシート'!I57="〇", 1,0)</f>
        <v>0</v>
      </c>
      <c r="E48" s="11">
        <f>IF('③抗体 サンプルシート'!J57="〇", 1,0)</f>
        <v>0</v>
      </c>
      <c r="F48" s="11">
        <f>IF('③抗体 サンプルシート'!K57="〇", 1,0)</f>
        <v>0</v>
      </c>
      <c r="H48" s="11">
        <f t="shared" si="2"/>
        <v>0</v>
      </c>
      <c r="I48" s="11" t="str">
        <f t="shared" si="3"/>
        <v/>
      </c>
    </row>
    <row r="49" spans="1:9" x14ac:dyDescent="0.15">
      <c r="A49" s="11">
        <f>'③抗体 サンプルシート'!A58</f>
        <v>43</v>
      </c>
      <c r="C49" s="11">
        <f>IF('③抗体 サンプルシート'!H58="〇", 1,0)</f>
        <v>0</v>
      </c>
      <c r="D49" s="11">
        <f>IF('③抗体 サンプルシート'!I58="〇", 1,0)</f>
        <v>0</v>
      </c>
      <c r="E49" s="11">
        <f>IF('③抗体 サンプルシート'!J58="〇", 1,0)</f>
        <v>0</v>
      </c>
      <c r="F49" s="11">
        <f>IF('③抗体 サンプルシート'!K58="〇", 1,0)</f>
        <v>0</v>
      </c>
      <c r="H49" s="11">
        <f t="shared" si="2"/>
        <v>0</v>
      </c>
      <c r="I49" s="11" t="str">
        <f t="shared" si="3"/>
        <v/>
      </c>
    </row>
    <row r="50" spans="1:9" x14ac:dyDescent="0.15">
      <c r="A50" s="11">
        <f>'③抗体 サンプルシート'!A59</f>
        <v>44</v>
      </c>
      <c r="C50" s="11">
        <f>IF('③抗体 サンプルシート'!H59="〇", 1,0)</f>
        <v>0</v>
      </c>
      <c r="D50" s="11">
        <f>IF('③抗体 サンプルシート'!I59="〇", 1,0)</f>
        <v>0</v>
      </c>
      <c r="E50" s="11">
        <f>IF('③抗体 サンプルシート'!J59="〇", 1,0)</f>
        <v>0</v>
      </c>
      <c r="F50" s="11">
        <f>IF('③抗体 サンプルシート'!K59="〇", 1,0)</f>
        <v>0</v>
      </c>
      <c r="H50" s="11">
        <f t="shared" si="2"/>
        <v>0</v>
      </c>
      <c r="I50" s="11" t="str">
        <f t="shared" si="3"/>
        <v/>
      </c>
    </row>
    <row r="51" spans="1:9" x14ac:dyDescent="0.15">
      <c r="A51" s="11">
        <f>'③抗体 サンプルシート'!A60</f>
        <v>45</v>
      </c>
      <c r="C51" s="11">
        <f>IF('③抗体 サンプルシート'!H60="〇", 1,0)</f>
        <v>0</v>
      </c>
      <c r="D51" s="11">
        <f>IF('③抗体 サンプルシート'!I60="〇", 1,0)</f>
        <v>0</v>
      </c>
      <c r="E51" s="11">
        <f>IF('③抗体 サンプルシート'!J60="〇", 1,0)</f>
        <v>0</v>
      </c>
      <c r="F51" s="11">
        <f>IF('③抗体 サンプルシート'!K60="〇", 1,0)</f>
        <v>0</v>
      </c>
      <c r="H51" s="11">
        <f t="shared" si="2"/>
        <v>0</v>
      </c>
      <c r="I51" s="11" t="str">
        <f t="shared" si="3"/>
        <v/>
      </c>
    </row>
    <row r="52" spans="1:9" x14ac:dyDescent="0.15">
      <c r="A52" s="11">
        <f>'③抗体 サンプルシート'!A61</f>
        <v>46</v>
      </c>
      <c r="C52" s="11">
        <f>IF('③抗体 サンプルシート'!H61="〇", 1,0)</f>
        <v>0</v>
      </c>
      <c r="D52" s="11">
        <f>IF('③抗体 サンプルシート'!I61="〇", 1,0)</f>
        <v>0</v>
      </c>
      <c r="E52" s="11">
        <f>IF('③抗体 サンプルシート'!J61="〇", 1,0)</f>
        <v>0</v>
      </c>
      <c r="F52" s="11">
        <f>IF('③抗体 サンプルシート'!K61="〇", 1,0)</f>
        <v>0</v>
      </c>
      <c r="H52" s="11">
        <f t="shared" si="2"/>
        <v>0</v>
      </c>
      <c r="I52" s="11" t="str">
        <f t="shared" si="3"/>
        <v/>
      </c>
    </row>
    <row r="53" spans="1:9" x14ac:dyDescent="0.15">
      <c r="A53" s="11">
        <f>'③抗体 サンプルシート'!A62</f>
        <v>47</v>
      </c>
      <c r="C53" s="11">
        <f>IF('③抗体 サンプルシート'!H62="〇", 1,0)</f>
        <v>0</v>
      </c>
      <c r="D53" s="11">
        <f>IF('③抗体 サンプルシート'!I62="〇", 1,0)</f>
        <v>0</v>
      </c>
      <c r="E53" s="11">
        <f>IF('③抗体 サンプルシート'!J62="〇", 1,0)</f>
        <v>0</v>
      </c>
      <c r="F53" s="11">
        <f>IF('③抗体 サンプルシート'!K62="〇", 1,0)</f>
        <v>0</v>
      </c>
      <c r="H53" s="11">
        <f t="shared" si="2"/>
        <v>0</v>
      </c>
      <c r="I53" s="11" t="str">
        <f t="shared" si="3"/>
        <v/>
      </c>
    </row>
    <row r="54" spans="1:9" x14ac:dyDescent="0.15">
      <c r="A54" s="11">
        <f>'③抗体 サンプルシート'!A63</f>
        <v>48</v>
      </c>
      <c r="C54" s="11">
        <f>IF('③抗体 サンプルシート'!H63="〇", 1,0)</f>
        <v>0</v>
      </c>
      <c r="D54" s="11">
        <f>IF('③抗体 サンプルシート'!I63="〇", 1,0)</f>
        <v>0</v>
      </c>
      <c r="E54" s="11">
        <f>IF('③抗体 サンプルシート'!J63="〇", 1,0)</f>
        <v>0</v>
      </c>
      <c r="F54" s="11">
        <f>IF('③抗体 サンプルシート'!K63="〇", 1,0)</f>
        <v>0</v>
      </c>
      <c r="H54" s="11">
        <f t="shared" si="2"/>
        <v>0</v>
      </c>
      <c r="I54" s="11" t="str">
        <f t="shared" si="3"/>
        <v/>
      </c>
    </row>
    <row r="55" spans="1:9" x14ac:dyDescent="0.15">
      <c r="A55" s="11">
        <f>'③抗体 サンプルシート'!A64</f>
        <v>49</v>
      </c>
      <c r="C55" s="11">
        <f>IF('③抗体 サンプルシート'!H64="〇", 1,0)</f>
        <v>0</v>
      </c>
      <c r="D55" s="11">
        <f>IF('③抗体 サンプルシート'!I64="〇", 1,0)</f>
        <v>0</v>
      </c>
      <c r="E55" s="11">
        <f>IF('③抗体 サンプルシート'!J64="〇", 1,0)</f>
        <v>0</v>
      </c>
      <c r="F55" s="11">
        <f>IF('③抗体 サンプルシート'!K64="〇", 1,0)</f>
        <v>0</v>
      </c>
      <c r="H55" s="11">
        <f t="shared" si="2"/>
        <v>0</v>
      </c>
      <c r="I55" s="11" t="str">
        <f t="shared" si="3"/>
        <v/>
      </c>
    </row>
    <row r="56" spans="1:9" x14ac:dyDescent="0.15">
      <c r="A56" s="11">
        <f>'③抗体 サンプルシート'!A65</f>
        <v>50</v>
      </c>
      <c r="C56" s="11">
        <f>IF('③抗体 サンプルシート'!H65="〇", 1,0)</f>
        <v>0</v>
      </c>
      <c r="D56" s="11">
        <f>IF('③抗体 サンプルシート'!I65="〇", 1,0)</f>
        <v>0</v>
      </c>
      <c r="E56" s="11">
        <f>IF('③抗体 サンプルシート'!J65="〇", 1,0)</f>
        <v>0</v>
      </c>
      <c r="F56" s="11">
        <f>IF('③抗体 サンプルシート'!K65="〇", 1,0)</f>
        <v>0</v>
      </c>
      <c r="H56" s="11">
        <f t="shared" si="2"/>
        <v>0</v>
      </c>
      <c r="I56" s="11" t="str">
        <f t="shared" si="3"/>
        <v/>
      </c>
    </row>
    <row r="57" spans="1:9" x14ac:dyDescent="0.15">
      <c r="A57" s="11">
        <f>'③抗体 サンプルシート'!A66</f>
        <v>51</v>
      </c>
      <c r="C57" s="11">
        <f>IF('③抗体 サンプルシート'!H66="〇", 1,0)</f>
        <v>0</v>
      </c>
      <c r="D57" s="11">
        <f>IF('③抗体 サンプルシート'!I66="〇", 1,0)</f>
        <v>0</v>
      </c>
      <c r="E57" s="11">
        <f>IF('③抗体 サンプルシート'!J66="〇", 1,0)</f>
        <v>0</v>
      </c>
      <c r="F57" s="11">
        <f>IF('③抗体 サンプルシート'!K66="〇", 1,0)</f>
        <v>0</v>
      </c>
      <c r="H57" s="11">
        <f t="shared" si="2"/>
        <v>0</v>
      </c>
      <c r="I57" s="11" t="str">
        <f t="shared" si="3"/>
        <v/>
      </c>
    </row>
    <row r="58" spans="1:9" x14ac:dyDescent="0.15">
      <c r="A58" s="11">
        <f>'③抗体 サンプルシート'!A67</f>
        <v>52</v>
      </c>
      <c r="C58" s="11">
        <f>IF('③抗体 サンプルシート'!H67="〇", 1,0)</f>
        <v>0</v>
      </c>
      <c r="D58" s="11">
        <f>IF('③抗体 サンプルシート'!I67="〇", 1,0)</f>
        <v>0</v>
      </c>
      <c r="E58" s="11">
        <f>IF('③抗体 サンプルシート'!J67="〇", 1,0)</f>
        <v>0</v>
      </c>
      <c r="F58" s="11">
        <f>IF('③抗体 サンプルシート'!K67="〇", 1,0)</f>
        <v>0</v>
      </c>
      <c r="H58" s="11">
        <f t="shared" si="2"/>
        <v>0</v>
      </c>
      <c r="I58" s="11" t="str">
        <f t="shared" si="3"/>
        <v/>
      </c>
    </row>
    <row r="59" spans="1:9" x14ac:dyDescent="0.15">
      <c r="A59" s="11">
        <f>'③抗体 サンプルシート'!A68</f>
        <v>53</v>
      </c>
      <c r="C59" s="11">
        <f>IF('③抗体 サンプルシート'!H68="〇", 1,0)</f>
        <v>0</v>
      </c>
      <c r="D59" s="11">
        <f>IF('③抗体 サンプルシート'!I68="〇", 1,0)</f>
        <v>0</v>
      </c>
      <c r="E59" s="11">
        <f>IF('③抗体 サンプルシート'!J68="〇", 1,0)</f>
        <v>0</v>
      </c>
      <c r="F59" s="11">
        <f>IF('③抗体 サンプルシート'!K68="〇", 1,0)</f>
        <v>0</v>
      </c>
      <c r="H59" s="11">
        <f t="shared" si="2"/>
        <v>0</v>
      </c>
      <c r="I59" s="11" t="str">
        <f t="shared" si="3"/>
        <v/>
      </c>
    </row>
    <row r="60" spans="1:9" x14ac:dyDescent="0.15">
      <c r="A60" s="11">
        <f>'③抗体 サンプルシート'!A69</f>
        <v>54</v>
      </c>
      <c r="C60" s="11">
        <f>IF('③抗体 サンプルシート'!H69="〇", 1,0)</f>
        <v>0</v>
      </c>
      <c r="D60" s="11">
        <f>IF('③抗体 サンプルシート'!I69="〇", 1,0)</f>
        <v>0</v>
      </c>
      <c r="E60" s="11">
        <f>IF('③抗体 サンプルシート'!J69="〇", 1,0)</f>
        <v>0</v>
      </c>
      <c r="F60" s="11">
        <f>IF('③抗体 サンプルシート'!K69="〇", 1,0)</f>
        <v>0</v>
      </c>
      <c r="H60" s="11">
        <f t="shared" si="2"/>
        <v>0</v>
      </c>
      <c r="I60" s="11" t="str">
        <f t="shared" si="3"/>
        <v/>
      </c>
    </row>
    <row r="61" spans="1:9" x14ac:dyDescent="0.15">
      <c r="A61" s="11">
        <f>'③抗体 サンプルシート'!A70</f>
        <v>55</v>
      </c>
      <c r="C61" s="11">
        <f>IF('③抗体 サンプルシート'!H70="〇", 1,0)</f>
        <v>0</v>
      </c>
      <c r="D61" s="11">
        <f>IF('③抗体 サンプルシート'!I70="〇", 1,0)</f>
        <v>0</v>
      </c>
      <c r="E61" s="11">
        <f>IF('③抗体 サンプルシート'!J70="〇", 1,0)</f>
        <v>0</v>
      </c>
      <c r="F61" s="11">
        <f>IF('③抗体 サンプルシート'!K70="〇", 1,0)</f>
        <v>0</v>
      </c>
      <c r="H61" s="11">
        <f t="shared" si="2"/>
        <v>0</v>
      </c>
      <c r="I61" s="11" t="str">
        <f t="shared" si="3"/>
        <v/>
      </c>
    </row>
    <row r="62" spans="1:9" x14ac:dyDescent="0.15">
      <c r="A62" s="11">
        <f>'③抗体 サンプルシート'!A71</f>
        <v>56</v>
      </c>
      <c r="C62" s="11">
        <f>IF('③抗体 サンプルシート'!H71="〇", 1,0)</f>
        <v>0</v>
      </c>
      <c r="D62" s="11">
        <f>IF('③抗体 サンプルシート'!I71="〇", 1,0)</f>
        <v>0</v>
      </c>
      <c r="E62" s="11">
        <f>IF('③抗体 サンプルシート'!J71="〇", 1,0)</f>
        <v>0</v>
      </c>
      <c r="F62" s="11">
        <f>IF('③抗体 サンプルシート'!K71="〇", 1,0)</f>
        <v>0</v>
      </c>
      <c r="H62" s="11">
        <f t="shared" si="2"/>
        <v>0</v>
      </c>
      <c r="I62" s="11" t="str">
        <f t="shared" si="3"/>
        <v/>
      </c>
    </row>
    <row r="63" spans="1:9" x14ac:dyDescent="0.15">
      <c r="A63" s="11">
        <f>'③抗体 サンプルシート'!A72</f>
        <v>57</v>
      </c>
      <c r="C63" s="11">
        <f>IF('③抗体 サンプルシート'!H72="〇", 1,0)</f>
        <v>0</v>
      </c>
      <c r="D63" s="11">
        <f>IF('③抗体 サンプルシート'!I72="〇", 1,0)</f>
        <v>0</v>
      </c>
      <c r="E63" s="11">
        <f>IF('③抗体 サンプルシート'!J72="〇", 1,0)</f>
        <v>0</v>
      </c>
      <c r="F63" s="11">
        <f>IF('③抗体 サンプルシート'!K72="〇", 1,0)</f>
        <v>0</v>
      </c>
      <c r="H63" s="11">
        <f t="shared" si="2"/>
        <v>0</v>
      </c>
      <c r="I63" s="11" t="str">
        <f t="shared" si="3"/>
        <v/>
      </c>
    </row>
    <row r="64" spans="1:9" x14ac:dyDescent="0.15">
      <c r="A64" s="11">
        <f>'③抗体 サンプルシート'!A73</f>
        <v>58</v>
      </c>
      <c r="C64" s="11">
        <f>IF('③抗体 サンプルシート'!H73="〇", 1,0)</f>
        <v>0</v>
      </c>
      <c r="D64" s="11">
        <f>IF('③抗体 サンプルシート'!I73="〇", 1,0)</f>
        <v>0</v>
      </c>
      <c r="E64" s="11">
        <f>IF('③抗体 サンプルシート'!J73="〇", 1,0)</f>
        <v>0</v>
      </c>
      <c r="F64" s="11">
        <f>IF('③抗体 サンプルシート'!K73="〇", 1,0)</f>
        <v>0</v>
      </c>
      <c r="H64" s="11">
        <f t="shared" si="2"/>
        <v>0</v>
      </c>
      <c r="I64" s="11" t="str">
        <f t="shared" si="3"/>
        <v/>
      </c>
    </row>
    <row r="65" spans="1:9" x14ac:dyDescent="0.15">
      <c r="A65" s="11">
        <f>'③抗体 サンプルシート'!A74</f>
        <v>59</v>
      </c>
      <c r="C65" s="11">
        <f>IF('③抗体 サンプルシート'!H74="〇", 1,0)</f>
        <v>0</v>
      </c>
      <c r="D65" s="11">
        <f>IF('③抗体 サンプルシート'!I74="〇", 1,0)</f>
        <v>0</v>
      </c>
      <c r="E65" s="11">
        <f>IF('③抗体 サンプルシート'!J74="〇", 1,0)</f>
        <v>0</v>
      </c>
      <c r="F65" s="11">
        <f>IF('③抗体 サンプルシート'!K74="〇", 1,0)</f>
        <v>0</v>
      </c>
      <c r="H65" s="11">
        <f t="shared" si="2"/>
        <v>0</v>
      </c>
      <c r="I65" s="11" t="str">
        <f t="shared" si="3"/>
        <v/>
      </c>
    </row>
    <row r="66" spans="1:9" x14ac:dyDescent="0.15">
      <c r="A66" s="11">
        <f>'③抗体 サンプルシート'!A75</f>
        <v>60</v>
      </c>
      <c r="C66" s="11">
        <f>IF('③抗体 サンプルシート'!H75="〇", 1,0)</f>
        <v>0</v>
      </c>
      <c r="D66" s="11">
        <f>IF('③抗体 サンプルシート'!I75="〇", 1,0)</f>
        <v>0</v>
      </c>
      <c r="E66" s="11">
        <f>IF('③抗体 サンプルシート'!J75="〇", 1,0)</f>
        <v>0</v>
      </c>
      <c r="F66" s="11">
        <f>IF('③抗体 サンプルシート'!K75="〇", 1,0)</f>
        <v>0</v>
      </c>
      <c r="H66" s="11">
        <f t="shared" si="2"/>
        <v>0</v>
      </c>
      <c r="I66" s="11" t="str">
        <f t="shared" si="3"/>
        <v/>
      </c>
    </row>
    <row r="67" spans="1:9" x14ac:dyDescent="0.15">
      <c r="A67" s="11">
        <f>'③抗体 サンプルシート'!A76</f>
        <v>61</v>
      </c>
      <c r="C67" s="11">
        <f>IF('③抗体 サンプルシート'!H76="〇", 1,0)</f>
        <v>0</v>
      </c>
      <c r="D67" s="11">
        <f>IF('③抗体 サンプルシート'!I76="〇", 1,0)</f>
        <v>0</v>
      </c>
      <c r="E67" s="11">
        <f>IF('③抗体 サンプルシート'!J76="〇", 1,0)</f>
        <v>0</v>
      </c>
      <c r="F67" s="11">
        <f>IF('③抗体 サンプルシート'!K76="〇", 1,0)</f>
        <v>0</v>
      </c>
      <c r="H67" s="11">
        <f t="shared" si="2"/>
        <v>0</v>
      </c>
      <c r="I67" s="11" t="str">
        <f t="shared" si="3"/>
        <v/>
      </c>
    </row>
    <row r="68" spans="1:9" x14ac:dyDescent="0.15">
      <c r="A68" s="11">
        <f>'③抗体 サンプルシート'!A77</f>
        <v>62</v>
      </c>
      <c r="C68" s="11">
        <f>IF('③抗体 サンプルシート'!H77="〇", 1,0)</f>
        <v>0</v>
      </c>
      <c r="D68" s="11">
        <f>IF('③抗体 サンプルシート'!I77="〇", 1,0)</f>
        <v>0</v>
      </c>
      <c r="E68" s="11">
        <f>IF('③抗体 サンプルシート'!J77="〇", 1,0)</f>
        <v>0</v>
      </c>
      <c r="F68" s="11">
        <f>IF('③抗体 サンプルシート'!K77="〇", 1,0)</f>
        <v>0</v>
      </c>
      <c r="H68" s="11">
        <f t="shared" si="2"/>
        <v>0</v>
      </c>
      <c r="I68" s="11" t="str">
        <f t="shared" si="3"/>
        <v/>
      </c>
    </row>
    <row r="69" spans="1:9" x14ac:dyDescent="0.15">
      <c r="A69" s="11">
        <f>'③抗体 サンプルシート'!A78</f>
        <v>63</v>
      </c>
      <c r="C69" s="11">
        <f>IF('③抗体 サンプルシート'!H78="〇", 1,0)</f>
        <v>0</v>
      </c>
      <c r="D69" s="11">
        <f>IF('③抗体 サンプルシート'!I78="〇", 1,0)</f>
        <v>0</v>
      </c>
      <c r="E69" s="11">
        <f>IF('③抗体 サンプルシート'!J78="〇", 1,0)</f>
        <v>0</v>
      </c>
      <c r="F69" s="11">
        <f>IF('③抗体 サンプルシート'!K78="〇", 1,0)</f>
        <v>0</v>
      </c>
      <c r="H69" s="11">
        <f t="shared" si="2"/>
        <v>0</v>
      </c>
      <c r="I69" s="11" t="str">
        <f t="shared" si="3"/>
        <v/>
      </c>
    </row>
    <row r="70" spans="1:9" x14ac:dyDescent="0.15">
      <c r="A70" s="11">
        <f>'③抗体 サンプルシート'!A79</f>
        <v>64</v>
      </c>
      <c r="C70" s="11">
        <f>IF('③抗体 サンプルシート'!H79="〇", 1,0)</f>
        <v>0</v>
      </c>
      <c r="D70" s="11">
        <f>IF('③抗体 サンプルシート'!I79="〇", 1,0)</f>
        <v>0</v>
      </c>
      <c r="E70" s="11">
        <f>IF('③抗体 サンプルシート'!J79="〇", 1,0)</f>
        <v>0</v>
      </c>
      <c r="F70" s="11">
        <f>IF('③抗体 サンプルシート'!K79="〇", 1,0)</f>
        <v>0</v>
      </c>
      <c r="H70" s="11">
        <f t="shared" si="2"/>
        <v>0</v>
      </c>
      <c r="I70" s="11" t="str">
        <f t="shared" si="3"/>
        <v/>
      </c>
    </row>
    <row r="71" spans="1:9" x14ac:dyDescent="0.15">
      <c r="A71" s="11">
        <f>'③抗体 サンプルシート'!A80</f>
        <v>65</v>
      </c>
      <c r="C71" s="11">
        <f>IF('③抗体 サンプルシート'!H80="〇", 1,0)</f>
        <v>0</v>
      </c>
      <c r="D71" s="11">
        <f>IF('③抗体 サンプルシート'!I80="〇", 1,0)</f>
        <v>0</v>
      </c>
      <c r="E71" s="11">
        <f>IF('③抗体 サンプルシート'!J80="〇", 1,0)</f>
        <v>0</v>
      </c>
      <c r="F71" s="11">
        <f>IF('③抗体 サンプルシート'!K80="〇", 1,0)</f>
        <v>0</v>
      </c>
      <c r="H71" s="11">
        <f t="shared" ref="H71:H134" si="4">COUNTIF(C71:F71,1)</f>
        <v>0</v>
      </c>
      <c r="I71" s="11" t="str">
        <f t="shared" si="3"/>
        <v/>
      </c>
    </row>
    <row r="72" spans="1:9" x14ac:dyDescent="0.15">
      <c r="A72" s="11">
        <f>'③抗体 サンプルシート'!A81</f>
        <v>66</v>
      </c>
      <c r="C72" s="11">
        <f>IF('③抗体 サンプルシート'!H81="〇", 1,0)</f>
        <v>0</v>
      </c>
      <c r="D72" s="11">
        <f>IF('③抗体 サンプルシート'!I81="〇", 1,0)</f>
        <v>0</v>
      </c>
      <c r="E72" s="11">
        <f>IF('③抗体 サンプルシート'!J81="〇", 1,0)</f>
        <v>0</v>
      </c>
      <c r="F72" s="11">
        <f>IF('③抗体 サンプルシート'!K81="〇", 1,0)</f>
        <v>0</v>
      </c>
      <c r="H72" s="11">
        <f t="shared" si="4"/>
        <v>0</v>
      </c>
      <c r="I72" s="11" t="str">
        <f t="shared" si="3"/>
        <v/>
      </c>
    </row>
    <row r="73" spans="1:9" x14ac:dyDescent="0.15">
      <c r="A73" s="11">
        <f>'③抗体 サンプルシート'!A82</f>
        <v>67</v>
      </c>
      <c r="C73" s="11">
        <f>IF('③抗体 サンプルシート'!H82="〇", 1,0)</f>
        <v>0</v>
      </c>
      <c r="D73" s="11">
        <f>IF('③抗体 サンプルシート'!I82="〇", 1,0)</f>
        <v>0</v>
      </c>
      <c r="E73" s="11">
        <f>IF('③抗体 サンプルシート'!J82="〇", 1,0)</f>
        <v>0</v>
      </c>
      <c r="F73" s="11">
        <f>IF('③抗体 サンプルシート'!K82="〇", 1,0)</f>
        <v>0</v>
      </c>
      <c r="H73" s="11">
        <f t="shared" si="4"/>
        <v>0</v>
      </c>
      <c r="I73" s="11" t="str">
        <f t="shared" si="3"/>
        <v/>
      </c>
    </row>
    <row r="74" spans="1:9" x14ac:dyDescent="0.15">
      <c r="A74" s="11">
        <f>'③抗体 サンプルシート'!A83</f>
        <v>68</v>
      </c>
      <c r="C74" s="11">
        <f>IF('③抗体 サンプルシート'!H83="〇", 1,0)</f>
        <v>0</v>
      </c>
      <c r="D74" s="11">
        <f>IF('③抗体 サンプルシート'!I83="〇", 1,0)</f>
        <v>0</v>
      </c>
      <c r="E74" s="11">
        <f>IF('③抗体 サンプルシート'!J83="〇", 1,0)</f>
        <v>0</v>
      </c>
      <c r="F74" s="11">
        <f>IF('③抗体 サンプルシート'!K83="〇", 1,0)</f>
        <v>0</v>
      </c>
      <c r="H74" s="11">
        <f t="shared" si="4"/>
        <v>0</v>
      </c>
      <c r="I74" s="11" t="str">
        <f t="shared" si="3"/>
        <v/>
      </c>
    </row>
    <row r="75" spans="1:9" x14ac:dyDescent="0.15">
      <c r="A75" s="11">
        <f>'③抗体 サンプルシート'!A84</f>
        <v>69</v>
      </c>
      <c r="C75" s="11">
        <f>IF('③抗体 サンプルシート'!H84="〇", 1,0)</f>
        <v>0</v>
      </c>
      <c r="D75" s="11">
        <f>IF('③抗体 サンプルシート'!I84="〇", 1,0)</f>
        <v>0</v>
      </c>
      <c r="E75" s="11">
        <f>IF('③抗体 サンプルシート'!J84="〇", 1,0)</f>
        <v>0</v>
      </c>
      <c r="F75" s="11">
        <f>IF('③抗体 サンプルシート'!K84="〇", 1,0)</f>
        <v>0</v>
      </c>
      <c r="H75" s="11">
        <f t="shared" si="4"/>
        <v>0</v>
      </c>
      <c r="I75" s="11" t="str">
        <f t="shared" si="3"/>
        <v/>
      </c>
    </row>
    <row r="76" spans="1:9" x14ac:dyDescent="0.15">
      <c r="A76" s="11">
        <f>'③抗体 サンプルシート'!A85</f>
        <v>70</v>
      </c>
      <c r="C76" s="11">
        <f>IF('③抗体 サンプルシート'!H85="〇", 1,0)</f>
        <v>0</v>
      </c>
      <c r="D76" s="11">
        <f>IF('③抗体 サンプルシート'!I85="〇", 1,0)</f>
        <v>0</v>
      </c>
      <c r="E76" s="11">
        <f>IF('③抗体 サンプルシート'!J85="〇", 1,0)</f>
        <v>0</v>
      </c>
      <c r="F76" s="11">
        <f>IF('③抗体 サンプルシート'!K85="〇", 1,0)</f>
        <v>0</v>
      </c>
      <c r="H76" s="11">
        <f t="shared" si="4"/>
        <v>0</v>
      </c>
      <c r="I76" s="11" t="str">
        <f t="shared" si="3"/>
        <v/>
      </c>
    </row>
    <row r="77" spans="1:9" x14ac:dyDescent="0.15">
      <c r="A77" s="11">
        <f>'③抗体 サンプルシート'!A86</f>
        <v>71</v>
      </c>
      <c r="C77" s="11">
        <f>IF('③抗体 サンプルシート'!H86="〇", 1,0)</f>
        <v>0</v>
      </c>
      <c r="D77" s="11">
        <f>IF('③抗体 サンプルシート'!I86="〇", 1,0)</f>
        <v>0</v>
      </c>
      <c r="E77" s="11">
        <f>IF('③抗体 サンプルシート'!J86="〇", 1,0)</f>
        <v>0</v>
      </c>
      <c r="F77" s="11">
        <f>IF('③抗体 サンプルシート'!K86="〇", 1,0)</f>
        <v>0</v>
      </c>
      <c r="H77" s="11">
        <f t="shared" si="4"/>
        <v>0</v>
      </c>
      <c r="I77" s="11" t="str">
        <f t="shared" si="3"/>
        <v/>
      </c>
    </row>
    <row r="78" spans="1:9" x14ac:dyDescent="0.15">
      <c r="A78" s="11">
        <f>'③抗体 サンプルシート'!A87</f>
        <v>72</v>
      </c>
      <c r="C78" s="11">
        <f>IF('③抗体 サンプルシート'!H87="〇", 1,0)</f>
        <v>0</v>
      </c>
      <c r="D78" s="11">
        <f>IF('③抗体 サンプルシート'!I87="〇", 1,0)</f>
        <v>0</v>
      </c>
      <c r="E78" s="11">
        <f>IF('③抗体 サンプルシート'!J87="〇", 1,0)</f>
        <v>0</v>
      </c>
      <c r="F78" s="11">
        <f>IF('③抗体 サンプルシート'!K87="〇", 1,0)</f>
        <v>0</v>
      </c>
      <c r="H78" s="11">
        <f t="shared" si="4"/>
        <v>0</v>
      </c>
      <c r="I78" s="11" t="str">
        <f t="shared" si="3"/>
        <v/>
      </c>
    </row>
    <row r="79" spans="1:9" x14ac:dyDescent="0.15">
      <c r="A79" s="11">
        <f>'③抗体 サンプルシート'!A88</f>
        <v>73</v>
      </c>
      <c r="C79" s="11">
        <f>IF('③抗体 サンプルシート'!H88="〇", 1,0)</f>
        <v>0</v>
      </c>
      <c r="D79" s="11">
        <f>IF('③抗体 サンプルシート'!I88="〇", 1,0)</f>
        <v>0</v>
      </c>
      <c r="E79" s="11">
        <f>IF('③抗体 サンプルシート'!J88="〇", 1,0)</f>
        <v>0</v>
      </c>
      <c r="F79" s="11">
        <f>IF('③抗体 サンプルシート'!K88="〇", 1,0)</f>
        <v>0</v>
      </c>
      <c r="H79" s="11">
        <f t="shared" si="4"/>
        <v>0</v>
      </c>
      <c r="I79" s="11" t="str">
        <f t="shared" si="3"/>
        <v/>
      </c>
    </row>
    <row r="80" spans="1:9" x14ac:dyDescent="0.15">
      <c r="A80" s="11">
        <f>'③抗体 サンプルシート'!A89</f>
        <v>74</v>
      </c>
      <c r="C80" s="11">
        <f>IF('③抗体 サンプルシート'!H89="〇", 1,0)</f>
        <v>0</v>
      </c>
      <c r="D80" s="11">
        <f>IF('③抗体 サンプルシート'!I89="〇", 1,0)</f>
        <v>0</v>
      </c>
      <c r="E80" s="11">
        <f>IF('③抗体 サンプルシート'!J89="〇", 1,0)</f>
        <v>0</v>
      </c>
      <c r="F80" s="11">
        <f>IF('③抗体 サンプルシート'!K89="〇", 1,0)</f>
        <v>0</v>
      </c>
      <c r="H80" s="11">
        <f t="shared" si="4"/>
        <v>0</v>
      </c>
      <c r="I80" s="11" t="str">
        <f t="shared" si="3"/>
        <v/>
      </c>
    </row>
    <row r="81" spans="1:9" x14ac:dyDescent="0.15">
      <c r="A81" s="11">
        <f>'③抗体 サンプルシート'!A90</f>
        <v>75</v>
      </c>
      <c r="C81" s="11">
        <f>IF('③抗体 サンプルシート'!H90="〇", 1,0)</f>
        <v>0</v>
      </c>
      <c r="D81" s="11">
        <f>IF('③抗体 サンプルシート'!I90="〇", 1,0)</f>
        <v>0</v>
      </c>
      <c r="E81" s="11">
        <f>IF('③抗体 サンプルシート'!J90="〇", 1,0)</f>
        <v>0</v>
      </c>
      <c r="F81" s="11">
        <f>IF('③抗体 サンプルシート'!K90="〇", 1,0)</f>
        <v>0</v>
      </c>
      <c r="H81" s="11">
        <f t="shared" si="4"/>
        <v>0</v>
      </c>
      <c r="I81" s="11" t="str">
        <f t="shared" si="3"/>
        <v/>
      </c>
    </row>
    <row r="82" spans="1:9" x14ac:dyDescent="0.15">
      <c r="A82" s="11">
        <f>'③抗体 サンプルシート'!A91</f>
        <v>76</v>
      </c>
      <c r="C82" s="11">
        <f>IF('③抗体 サンプルシート'!H91="〇", 1,0)</f>
        <v>0</v>
      </c>
      <c r="D82" s="11">
        <f>IF('③抗体 サンプルシート'!I91="〇", 1,0)</f>
        <v>0</v>
      </c>
      <c r="E82" s="11">
        <f>IF('③抗体 サンプルシート'!J91="〇", 1,0)</f>
        <v>0</v>
      </c>
      <c r="F82" s="11">
        <f>IF('③抗体 サンプルシート'!K91="〇", 1,0)</f>
        <v>0</v>
      </c>
      <c r="H82" s="11">
        <f t="shared" si="4"/>
        <v>0</v>
      </c>
      <c r="I82" s="11" t="str">
        <f t="shared" si="3"/>
        <v/>
      </c>
    </row>
    <row r="83" spans="1:9" x14ac:dyDescent="0.15">
      <c r="A83" s="11">
        <f>'③抗体 サンプルシート'!A92</f>
        <v>77</v>
      </c>
      <c r="C83" s="11">
        <f>IF('③抗体 サンプルシート'!H92="〇", 1,0)</f>
        <v>0</v>
      </c>
      <c r="D83" s="11">
        <f>IF('③抗体 サンプルシート'!I92="〇", 1,0)</f>
        <v>0</v>
      </c>
      <c r="E83" s="11">
        <f>IF('③抗体 サンプルシート'!J92="〇", 1,0)</f>
        <v>0</v>
      </c>
      <c r="F83" s="11">
        <f>IF('③抗体 サンプルシート'!K92="〇", 1,0)</f>
        <v>0</v>
      </c>
      <c r="H83" s="11">
        <f t="shared" si="4"/>
        <v>0</v>
      </c>
      <c r="I83" s="11" t="str">
        <f t="shared" si="3"/>
        <v/>
      </c>
    </row>
    <row r="84" spans="1:9" x14ac:dyDescent="0.15">
      <c r="A84" s="11">
        <f>'③抗体 サンプルシート'!A93</f>
        <v>78</v>
      </c>
      <c r="C84" s="11">
        <f>IF('③抗体 サンプルシート'!H93="〇", 1,0)</f>
        <v>0</v>
      </c>
      <c r="D84" s="11">
        <f>IF('③抗体 サンプルシート'!I93="〇", 1,0)</f>
        <v>0</v>
      </c>
      <c r="E84" s="11">
        <f>IF('③抗体 サンプルシート'!J93="〇", 1,0)</f>
        <v>0</v>
      </c>
      <c r="F84" s="11">
        <f>IF('③抗体 サンプルシート'!K93="〇", 1,0)</f>
        <v>0</v>
      </c>
      <c r="H84" s="11">
        <f t="shared" si="4"/>
        <v>0</v>
      </c>
      <c r="I84" s="11" t="str">
        <f t="shared" si="3"/>
        <v/>
      </c>
    </row>
    <row r="85" spans="1:9" x14ac:dyDescent="0.15">
      <c r="A85" s="11">
        <f>'③抗体 サンプルシート'!A94</f>
        <v>79</v>
      </c>
      <c r="C85" s="11">
        <f>IF('③抗体 サンプルシート'!H94="〇", 1,0)</f>
        <v>0</v>
      </c>
      <c r="D85" s="11">
        <f>IF('③抗体 サンプルシート'!I94="〇", 1,0)</f>
        <v>0</v>
      </c>
      <c r="E85" s="11">
        <f>IF('③抗体 サンプルシート'!J94="〇", 1,0)</f>
        <v>0</v>
      </c>
      <c r="F85" s="11">
        <f>IF('③抗体 サンプルシート'!K94="〇", 1,0)</f>
        <v>0</v>
      </c>
      <c r="H85" s="11">
        <f t="shared" si="4"/>
        <v>0</v>
      </c>
      <c r="I85" s="11" t="str">
        <f t="shared" si="3"/>
        <v/>
      </c>
    </row>
    <row r="86" spans="1:9" x14ac:dyDescent="0.15">
      <c r="A86" s="11">
        <f>'③抗体 サンプルシート'!A95</f>
        <v>80</v>
      </c>
      <c r="C86" s="11">
        <f>IF('③抗体 サンプルシート'!H95="〇", 1,0)</f>
        <v>0</v>
      </c>
      <c r="D86" s="11">
        <f>IF('③抗体 サンプルシート'!I95="〇", 1,0)</f>
        <v>0</v>
      </c>
      <c r="E86" s="11">
        <f>IF('③抗体 サンプルシート'!J95="〇", 1,0)</f>
        <v>0</v>
      </c>
      <c r="F86" s="11">
        <f>IF('③抗体 サンプルシート'!K95="〇", 1,0)</f>
        <v>0</v>
      </c>
      <c r="H86" s="11">
        <f t="shared" si="4"/>
        <v>0</v>
      </c>
      <c r="I86" s="11" t="str">
        <f t="shared" si="3"/>
        <v/>
      </c>
    </row>
    <row r="87" spans="1:9" x14ac:dyDescent="0.15">
      <c r="A87" s="11">
        <f>'③抗体 サンプルシート'!A96</f>
        <v>81</v>
      </c>
      <c r="C87" s="11">
        <f>IF('③抗体 サンプルシート'!H96="〇", 1,0)</f>
        <v>0</v>
      </c>
      <c r="D87" s="11">
        <f>IF('③抗体 サンプルシート'!I96="〇", 1,0)</f>
        <v>0</v>
      </c>
      <c r="E87" s="11">
        <f>IF('③抗体 サンプルシート'!J96="〇", 1,0)</f>
        <v>0</v>
      </c>
      <c r="F87" s="11">
        <f>IF('③抗体 サンプルシート'!K96="〇", 1,0)</f>
        <v>0</v>
      </c>
      <c r="H87" s="11">
        <f t="shared" si="4"/>
        <v>0</v>
      </c>
      <c r="I87" s="11" t="str">
        <f t="shared" si="3"/>
        <v/>
      </c>
    </row>
    <row r="88" spans="1:9" x14ac:dyDescent="0.15">
      <c r="A88" s="11">
        <f>'③抗体 サンプルシート'!A97</f>
        <v>82</v>
      </c>
      <c r="C88" s="11">
        <f>IF('③抗体 サンプルシート'!H97="〇", 1,0)</f>
        <v>0</v>
      </c>
      <c r="D88" s="11">
        <f>IF('③抗体 サンプルシート'!I97="〇", 1,0)</f>
        <v>0</v>
      </c>
      <c r="E88" s="11">
        <f>IF('③抗体 サンプルシート'!J97="〇", 1,0)</f>
        <v>0</v>
      </c>
      <c r="F88" s="11">
        <f>IF('③抗体 サンプルシート'!K97="〇", 1,0)</f>
        <v>0</v>
      </c>
      <c r="H88" s="11">
        <f t="shared" si="4"/>
        <v>0</v>
      </c>
      <c r="I88" s="11" t="str">
        <f t="shared" si="3"/>
        <v/>
      </c>
    </row>
    <row r="89" spans="1:9" x14ac:dyDescent="0.15">
      <c r="A89" s="11">
        <f>'③抗体 サンプルシート'!A98</f>
        <v>83</v>
      </c>
      <c r="C89" s="11">
        <f>IF('③抗体 サンプルシート'!H98="〇", 1,0)</f>
        <v>0</v>
      </c>
      <c r="D89" s="11">
        <f>IF('③抗体 サンプルシート'!I98="〇", 1,0)</f>
        <v>0</v>
      </c>
      <c r="E89" s="11">
        <f>IF('③抗体 サンプルシート'!J98="〇", 1,0)</f>
        <v>0</v>
      </c>
      <c r="F89" s="11">
        <f>IF('③抗体 サンプルシート'!K98="〇", 1,0)</f>
        <v>0</v>
      </c>
      <c r="H89" s="11">
        <f t="shared" si="4"/>
        <v>0</v>
      </c>
      <c r="I89" s="11" t="str">
        <f t="shared" ref="I89:I152" si="5">IF(H89=0,"",20*H89)</f>
        <v/>
      </c>
    </row>
    <row r="90" spans="1:9" x14ac:dyDescent="0.15">
      <c r="A90" s="11">
        <f>'③抗体 サンプルシート'!A99</f>
        <v>84</v>
      </c>
      <c r="C90" s="11">
        <f>IF('③抗体 サンプルシート'!H99="〇", 1,0)</f>
        <v>0</v>
      </c>
      <c r="D90" s="11">
        <f>IF('③抗体 サンプルシート'!I99="〇", 1,0)</f>
        <v>0</v>
      </c>
      <c r="E90" s="11">
        <f>IF('③抗体 サンプルシート'!J99="〇", 1,0)</f>
        <v>0</v>
      </c>
      <c r="F90" s="11">
        <f>IF('③抗体 サンプルシート'!K99="〇", 1,0)</f>
        <v>0</v>
      </c>
      <c r="H90" s="11">
        <f t="shared" si="4"/>
        <v>0</v>
      </c>
      <c r="I90" s="11" t="str">
        <f t="shared" si="5"/>
        <v/>
      </c>
    </row>
    <row r="91" spans="1:9" x14ac:dyDescent="0.15">
      <c r="A91" s="11">
        <f>'③抗体 サンプルシート'!A100</f>
        <v>85</v>
      </c>
      <c r="C91" s="11">
        <f>IF('③抗体 サンプルシート'!H100="〇", 1,0)</f>
        <v>0</v>
      </c>
      <c r="D91" s="11">
        <f>IF('③抗体 サンプルシート'!I100="〇", 1,0)</f>
        <v>0</v>
      </c>
      <c r="E91" s="11">
        <f>IF('③抗体 サンプルシート'!J100="〇", 1,0)</f>
        <v>0</v>
      </c>
      <c r="F91" s="11">
        <f>IF('③抗体 サンプルシート'!K100="〇", 1,0)</f>
        <v>0</v>
      </c>
      <c r="H91" s="11">
        <f t="shared" si="4"/>
        <v>0</v>
      </c>
      <c r="I91" s="11" t="str">
        <f t="shared" si="5"/>
        <v/>
      </c>
    </row>
    <row r="92" spans="1:9" x14ac:dyDescent="0.15">
      <c r="A92" s="11">
        <f>'③抗体 サンプルシート'!A101</f>
        <v>86</v>
      </c>
      <c r="C92" s="11">
        <f>IF('③抗体 サンプルシート'!H101="〇", 1,0)</f>
        <v>0</v>
      </c>
      <c r="D92" s="11">
        <f>IF('③抗体 サンプルシート'!I101="〇", 1,0)</f>
        <v>0</v>
      </c>
      <c r="E92" s="11">
        <f>IF('③抗体 サンプルシート'!J101="〇", 1,0)</f>
        <v>0</v>
      </c>
      <c r="F92" s="11">
        <f>IF('③抗体 サンプルシート'!K101="〇", 1,0)</f>
        <v>0</v>
      </c>
      <c r="H92" s="11">
        <f t="shared" si="4"/>
        <v>0</v>
      </c>
      <c r="I92" s="11" t="str">
        <f t="shared" si="5"/>
        <v/>
      </c>
    </row>
    <row r="93" spans="1:9" x14ac:dyDescent="0.15">
      <c r="A93" s="11">
        <f>'③抗体 サンプルシート'!A102</f>
        <v>87</v>
      </c>
      <c r="C93" s="11">
        <f>IF('③抗体 サンプルシート'!H102="〇", 1,0)</f>
        <v>0</v>
      </c>
      <c r="D93" s="11">
        <f>IF('③抗体 サンプルシート'!I102="〇", 1,0)</f>
        <v>0</v>
      </c>
      <c r="E93" s="11">
        <f>IF('③抗体 サンプルシート'!J102="〇", 1,0)</f>
        <v>0</v>
      </c>
      <c r="F93" s="11">
        <f>IF('③抗体 サンプルシート'!K102="〇", 1,0)</f>
        <v>0</v>
      </c>
      <c r="H93" s="11">
        <f t="shared" si="4"/>
        <v>0</v>
      </c>
      <c r="I93" s="11" t="str">
        <f t="shared" si="5"/>
        <v/>
      </c>
    </row>
    <row r="94" spans="1:9" x14ac:dyDescent="0.15">
      <c r="A94" s="11">
        <f>'③抗体 サンプルシート'!A103</f>
        <v>88</v>
      </c>
      <c r="C94" s="11">
        <f>IF('③抗体 サンプルシート'!H103="〇", 1,0)</f>
        <v>0</v>
      </c>
      <c r="D94" s="11">
        <f>IF('③抗体 サンプルシート'!I103="〇", 1,0)</f>
        <v>0</v>
      </c>
      <c r="E94" s="11">
        <f>IF('③抗体 サンプルシート'!J103="〇", 1,0)</f>
        <v>0</v>
      </c>
      <c r="F94" s="11">
        <f>IF('③抗体 サンプルシート'!K103="〇", 1,0)</f>
        <v>0</v>
      </c>
      <c r="H94" s="11">
        <f t="shared" si="4"/>
        <v>0</v>
      </c>
      <c r="I94" s="11" t="str">
        <f t="shared" si="5"/>
        <v/>
      </c>
    </row>
    <row r="95" spans="1:9" x14ac:dyDescent="0.15">
      <c r="A95" s="11">
        <f>'③抗体 サンプルシート'!A104</f>
        <v>89</v>
      </c>
      <c r="C95" s="11">
        <f>IF('③抗体 サンプルシート'!H104="〇", 1,0)</f>
        <v>0</v>
      </c>
      <c r="D95" s="11">
        <f>IF('③抗体 サンプルシート'!I104="〇", 1,0)</f>
        <v>0</v>
      </c>
      <c r="E95" s="11">
        <f>IF('③抗体 サンプルシート'!J104="〇", 1,0)</f>
        <v>0</v>
      </c>
      <c r="F95" s="11">
        <f>IF('③抗体 サンプルシート'!K104="〇", 1,0)</f>
        <v>0</v>
      </c>
      <c r="H95" s="11">
        <f t="shared" si="4"/>
        <v>0</v>
      </c>
      <c r="I95" s="11" t="str">
        <f t="shared" si="5"/>
        <v/>
      </c>
    </row>
    <row r="96" spans="1:9" x14ac:dyDescent="0.15">
      <c r="A96" s="11">
        <f>'③抗体 サンプルシート'!A105</f>
        <v>90</v>
      </c>
      <c r="C96" s="11">
        <f>IF('③抗体 サンプルシート'!H105="〇", 1,0)</f>
        <v>0</v>
      </c>
      <c r="D96" s="11">
        <f>IF('③抗体 サンプルシート'!I105="〇", 1,0)</f>
        <v>0</v>
      </c>
      <c r="E96" s="11">
        <f>IF('③抗体 サンプルシート'!J105="〇", 1,0)</f>
        <v>0</v>
      </c>
      <c r="F96" s="11">
        <f>IF('③抗体 サンプルシート'!K105="〇", 1,0)</f>
        <v>0</v>
      </c>
      <c r="H96" s="11">
        <f t="shared" si="4"/>
        <v>0</v>
      </c>
      <c r="I96" s="11" t="str">
        <f t="shared" si="5"/>
        <v/>
      </c>
    </row>
    <row r="97" spans="1:9" x14ac:dyDescent="0.15">
      <c r="A97" s="11">
        <f>'③抗体 サンプルシート'!A106</f>
        <v>91</v>
      </c>
      <c r="C97" s="11">
        <f>IF('③抗体 サンプルシート'!H106="〇", 1,0)</f>
        <v>0</v>
      </c>
      <c r="D97" s="11">
        <f>IF('③抗体 サンプルシート'!I106="〇", 1,0)</f>
        <v>0</v>
      </c>
      <c r="E97" s="11">
        <f>IF('③抗体 サンプルシート'!J106="〇", 1,0)</f>
        <v>0</v>
      </c>
      <c r="F97" s="11">
        <f>IF('③抗体 サンプルシート'!K106="〇", 1,0)</f>
        <v>0</v>
      </c>
      <c r="H97" s="11">
        <f t="shared" si="4"/>
        <v>0</v>
      </c>
      <c r="I97" s="11" t="str">
        <f t="shared" si="5"/>
        <v/>
      </c>
    </row>
    <row r="98" spans="1:9" x14ac:dyDescent="0.15">
      <c r="A98" s="11">
        <f>'③抗体 サンプルシート'!A107</f>
        <v>92</v>
      </c>
      <c r="C98" s="11">
        <f>IF('③抗体 サンプルシート'!H107="〇", 1,0)</f>
        <v>0</v>
      </c>
      <c r="D98" s="11">
        <f>IF('③抗体 サンプルシート'!I107="〇", 1,0)</f>
        <v>0</v>
      </c>
      <c r="E98" s="11">
        <f>IF('③抗体 サンプルシート'!J107="〇", 1,0)</f>
        <v>0</v>
      </c>
      <c r="F98" s="11">
        <f>IF('③抗体 サンプルシート'!K107="〇", 1,0)</f>
        <v>0</v>
      </c>
      <c r="H98" s="11">
        <f t="shared" si="4"/>
        <v>0</v>
      </c>
      <c r="I98" s="11" t="str">
        <f t="shared" si="5"/>
        <v/>
      </c>
    </row>
    <row r="99" spans="1:9" x14ac:dyDescent="0.15">
      <c r="A99" s="11">
        <f>'③抗体 サンプルシート'!A108</f>
        <v>93</v>
      </c>
      <c r="C99" s="11">
        <f>IF('③抗体 サンプルシート'!H108="〇", 1,0)</f>
        <v>0</v>
      </c>
      <c r="D99" s="11">
        <f>IF('③抗体 サンプルシート'!I108="〇", 1,0)</f>
        <v>0</v>
      </c>
      <c r="E99" s="11">
        <f>IF('③抗体 サンプルシート'!J108="〇", 1,0)</f>
        <v>0</v>
      </c>
      <c r="F99" s="11">
        <f>IF('③抗体 サンプルシート'!K108="〇", 1,0)</f>
        <v>0</v>
      </c>
      <c r="H99" s="11">
        <f t="shared" si="4"/>
        <v>0</v>
      </c>
      <c r="I99" s="11" t="str">
        <f t="shared" si="5"/>
        <v/>
      </c>
    </row>
    <row r="100" spans="1:9" x14ac:dyDescent="0.15">
      <c r="A100" s="11">
        <f>'③抗体 サンプルシート'!A109</f>
        <v>94</v>
      </c>
      <c r="C100" s="11">
        <f>IF('③抗体 サンプルシート'!H109="〇", 1,0)</f>
        <v>0</v>
      </c>
      <c r="D100" s="11">
        <f>IF('③抗体 サンプルシート'!I109="〇", 1,0)</f>
        <v>0</v>
      </c>
      <c r="E100" s="11">
        <f>IF('③抗体 サンプルシート'!J109="〇", 1,0)</f>
        <v>0</v>
      </c>
      <c r="F100" s="11">
        <f>IF('③抗体 サンプルシート'!K109="〇", 1,0)</f>
        <v>0</v>
      </c>
      <c r="H100" s="11">
        <f t="shared" si="4"/>
        <v>0</v>
      </c>
      <c r="I100" s="11" t="str">
        <f t="shared" si="5"/>
        <v/>
      </c>
    </row>
    <row r="101" spans="1:9" x14ac:dyDescent="0.15">
      <c r="A101" s="11">
        <f>'③抗体 サンプルシート'!A110</f>
        <v>95</v>
      </c>
      <c r="C101" s="11">
        <f>IF('③抗体 サンプルシート'!H110="〇", 1,0)</f>
        <v>0</v>
      </c>
      <c r="D101" s="11">
        <f>IF('③抗体 サンプルシート'!I110="〇", 1,0)</f>
        <v>0</v>
      </c>
      <c r="E101" s="11">
        <f>IF('③抗体 サンプルシート'!J110="〇", 1,0)</f>
        <v>0</v>
      </c>
      <c r="F101" s="11">
        <f>IF('③抗体 サンプルシート'!K110="〇", 1,0)</f>
        <v>0</v>
      </c>
      <c r="H101" s="11">
        <f t="shared" si="4"/>
        <v>0</v>
      </c>
      <c r="I101" s="11" t="str">
        <f t="shared" si="5"/>
        <v/>
      </c>
    </row>
    <row r="102" spans="1:9" x14ac:dyDescent="0.15">
      <c r="A102" s="11">
        <f>'③抗体 サンプルシート'!A111</f>
        <v>96</v>
      </c>
      <c r="C102" s="11">
        <f>IF('③抗体 サンプルシート'!H111="〇", 1,0)</f>
        <v>0</v>
      </c>
      <c r="D102" s="11">
        <f>IF('③抗体 サンプルシート'!I111="〇", 1,0)</f>
        <v>0</v>
      </c>
      <c r="E102" s="11">
        <f>IF('③抗体 サンプルシート'!J111="〇", 1,0)</f>
        <v>0</v>
      </c>
      <c r="F102" s="11">
        <f>IF('③抗体 サンプルシート'!K111="〇", 1,0)</f>
        <v>0</v>
      </c>
      <c r="H102" s="11">
        <f t="shared" si="4"/>
        <v>0</v>
      </c>
      <c r="I102" s="11" t="str">
        <f t="shared" si="5"/>
        <v/>
      </c>
    </row>
    <row r="103" spans="1:9" x14ac:dyDescent="0.15">
      <c r="A103" s="11">
        <f>'③抗体 サンプルシート'!A112</f>
        <v>97</v>
      </c>
      <c r="C103" s="11">
        <f>IF('③抗体 サンプルシート'!H112="〇", 1,0)</f>
        <v>0</v>
      </c>
      <c r="D103" s="11">
        <f>IF('③抗体 サンプルシート'!I112="〇", 1,0)</f>
        <v>0</v>
      </c>
      <c r="E103" s="11">
        <f>IF('③抗体 サンプルシート'!J112="〇", 1,0)</f>
        <v>0</v>
      </c>
      <c r="F103" s="11">
        <f>IF('③抗体 サンプルシート'!K112="〇", 1,0)</f>
        <v>0</v>
      </c>
      <c r="H103" s="11">
        <f t="shared" si="4"/>
        <v>0</v>
      </c>
      <c r="I103" s="11" t="str">
        <f t="shared" si="5"/>
        <v/>
      </c>
    </row>
    <row r="104" spans="1:9" x14ac:dyDescent="0.15">
      <c r="A104" s="11">
        <f>'③抗体 サンプルシート'!A113</f>
        <v>98</v>
      </c>
      <c r="C104" s="11">
        <f>IF('③抗体 サンプルシート'!H113="〇", 1,0)</f>
        <v>0</v>
      </c>
      <c r="D104" s="11">
        <f>IF('③抗体 サンプルシート'!I113="〇", 1,0)</f>
        <v>0</v>
      </c>
      <c r="E104" s="11">
        <f>IF('③抗体 サンプルシート'!J113="〇", 1,0)</f>
        <v>0</v>
      </c>
      <c r="F104" s="11">
        <f>IF('③抗体 サンプルシート'!K113="〇", 1,0)</f>
        <v>0</v>
      </c>
      <c r="H104" s="11">
        <f t="shared" si="4"/>
        <v>0</v>
      </c>
      <c r="I104" s="11" t="str">
        <f t="shared" si="5"/>
        <v/>
      </c>
    </row>
    <row r="105" spans="1:9" x14ac:dyDescent="0.15">
      <c r="A105" s="11">
        <f>'③抗体 サンプルシート'!A114</f>
        <v>99</v>
      </c>
      <c r="C105" s="11">
        <f>IF('③抗体 サンプルシート'!H114="〇", 1,0)</f>
        <v>0</v>
      </c>
      <c r="D105" s="11">
        <f>IF('③抗体 サンプルシート'!I114="〇", 1,0)</f>
        <v>0</v>
      </c>
      <c r="E105" s="11">
        <f>IF('③抗体 サンプルシート'!J114="〇", 1,0)</f>
        <v>0</v>
      </c>
      <c r="F105" s="11">
        <f>IF('③抗体 サンプルシート'!K114="〇", 1,0)</f>
        <v>0</v>
      </c>
      <c r="H105" s="11">
        <f t="shared" si="4"/>
        <v>0</v>
      </c>
      <c r="I105" s="11" t="str">
        <f t="shared" si="5"/>
        <v/>
      </c>
    </row>
    <row r="106" spans="1:9" x14ac:dyDescent="0.15">
      <c r="A106" s="11">
        <f>'③抗体 サンプルシート'!A115</f>
        <v>100</v>
      </c>
      <c r="C106" s="11">
        <f>IF('③抗体 サンプルシート'!H115="〇", 1,0)</f>
        <v>0</v>
      </c>
      <c r="D106" s="11">
        <f>IF('③抗体 サンプルシート'!I115="〇", 1,0)</f>
        <v>0</v>
      </c>
      <c r="E106" s="11">
        <f>IF('③抗体 サンプルシート'!J115="〇", 1,0)</f>
        <v>0</v>
      </c>
      <c r="F106" s="11">
        <f>IF('③抗体 サンプルシート'!K115="〇", 1,0)</f>
        <v>0</v>
      </c>
      <c r="H106" s="11">
        <f t="shared" si="4"/>
        <v>0</v>
      </c>
      <c r="I106" s="11" t="str">
        <f t="shared" si="5"/>
        <v/>
      </c>
    </row>
    <row r="107" spans="1:9" x14ac:dyDescent="0.15">
      <c r="A107" s="11">
        <f>'③抗体 サンプルシート'!A116</f>
        <v>101</v>
      </c>
      <c r="C107" s="11">
        <f>IF('③抗体 サンプルシート'!H116="〇", 1,0)</f>
        <v>0</v>
      </c>
      <c r="D107" s="11">
        <f>IF('③抗体 サンプルシート'!I116="〇", 1,0)</f>
        <v>0</v>
      </c>
      <c r="E107" s="11">
        <f>IF('③抗体 サンプルシート'!J116="〇", 1,0)</f>
        <v>0</v>
      </c>
      <c r="F107" s="11">
        <f>IF('③抗体 サンプルシート'!K116="〇", 1,0)</f>
        <v>0</v>
      </c>
      <c r="H107" s="11">
        <f t="shared" si="4"/>
        <v>0</v>
      </c>
      <c r="I107" s="11" t="str">
        <f t="shared" si="5"/>
        <v/>
      </c>
    </row>
    <row r="108" spans="1:9" x14ac:dyDescent="0.15">
      <c r="A108" s="11">
        <f>'③抗体 サンプルシート'!A117</f>
        <v>102</v>
      </c>
      <c r="C108" s="11">
        <f>IF('③抗体 サンプルシート'!H117="〇", 1,0)</f>
        <v>0</v>
      </c>
      <c r="D108" s="11">
        <f>IF('③抗体 サンプルシート'!I117="〇", 1,0)</f>
        <v>0</v>
      </c>
      <c r="E108" s="11">
        <f>IF('③抗体 サンプルシート'!J117="〇", 1,0)</f>
        <v>0</v>
      </c>
      <c r="F108" s="11">
        <f>IF('③抗体 サンプルシート'!K117="〇", 1,0)</f>
        <v>0</v>
      </c>
      <c r="H108" s="11">
        <f t="shared" si="4"/>
        <v>0</v>
      </c>
      <c r="I108" s="11" t="str">
        <f t="shared" si="5"/>
        <v/>
      </c>
    </row>
    <row r="109" spans="1:9" x14ac:dyDescent="0.15">
      <c r="A109" s="11">
        <f>'③抗体 サンプルシート'!A118</f>
        <v>103</v>
      </c>
      <c r="C109" s="11">
        <f>IF('③抗体 サンプルシート'!H118="〇", 1,0)</f>
        <v>0</v>
      </c>
      <c r="D109" s="11">
        <f>IF('③抗体 サンプルシート'!I118="〇", 1,0)</f>
        <v>0</v>
      </c>
      <c r="E109" s="11">
        <f>IF('③抗体 サンプルシート'!J118="〇", 1,0)</f>
        <v>0</v>
      </c>
      <c r="F109" s="11">
        <f>IF('③抗体 サンプルシート'!K118="〇", 1,0)</f>
        <v>0</v>
      </c>
      <c r="H109" s="11">
        <f t="shared" si="4"/>
        <v>0</v>
      </c>
      <c r="I109" s="11" t="str">
        <f t="shared" si="5"/>
        <v/>
      </c>
    </row>
    <row r="110" spans="1:9" x14ac:dyDescent="0.15">
      <c r="A110" s="11">
        <f>'③抗体 サンプルシート'!A119</f>
        <v>104</v>
      </c>
      <c r="C110" s="11">
        <f>IF('③抗体 サンプルシート'!H119="〇", 1,0)</f>
        <v>0</v>
      </c>
      <c r="D110" s="11">
        <f>IF('③抗体 サンプルシート'!I119="〇", 1,0)</f>
        <v>0</v>
      </c>
      <c r="E110" s="11">
        <f>IF('③抗体 サンプルシート'!J119="〇", 1,0)</f>
        <v>0</v>
      </c>
      <c r="F110" s="11">
        <f>IF('③抗体 サンプルシート'!K119="〇", 1,0)</f>
        <v>0</v>
      </c>
      <c r="H110" s="11">
        <f t="shared" si="4"/>
        <v>0</v>
      </c>
      <c r="I110" s="11" t="str">
        <f t="shared" si="5"/>
        <v/>
      </c>
    </row>
    <row r="111" spans="1:9" x14ac:dyDescent="0.15">
      <c r="A111" s="11">
        <f>'③抗体 サンプルシート'!A120</f>
        <v>105</v>
      </c>
      <c r="C111" s="11">
        <f>IF('③抗体 サンプルシート'!H120="〇", 1,0)</f>
        <v>0</v>
      </c>
      <c r="D111" s="11">
        <f>IF('③抗体 サンプルシート'!I120="〇", 1,0)</f>
        <v>0</v>
      </c>
      <c r="E111" s="11">
        <f>IF('③抗体 サンプルシート'!J120="〇", 1,0)</f>
        <v>0</v>
      </c>
      <c r="F111" s="11">
        <f>IF('③抗体 サンプルシート'!K120="〇", 1,0)</f>
        <v>0</v>
      </c>
      <c r="H111" s="11">
        <f t="shared" si="4"/>
        <v>0</v>
      </c>
      <c r="I111" s="11" t="str">
        <f t="shared" si="5"/>
        <v/>
      </c>
    </row>
    <row r="112" spans="1:9" x14ac:dyDescent="0.15">
      <c r="A112" s="11">
        <f>'③抗体 サンプルシート'!A121</f>
        <v>106</v>
      </c>
      <c r="C112" s="11">
        <f>IF('③抗体 サンプルシート'!H121="〇", 1,0)</f>
        <v>0</v>
      </c>
      <c r="D112" s="11">
        <f>IF('③抗体 サンプルシート'!I121="〇", 1,0)</f>
        <v>0</v>
      </c>
      <c r="E112" s="11">
        <f>IF('③抗体 サンプルシート'!J121="〇", 1,0)</f>
        <v>0</v>
      </c>
      <c r="F112" s="11">
        <f>IF('③抗体 サンプルシート'!K121="〇", 1,0)</f>
        <v>0</v>
      </c>
      <c r="H112" s="11">
        <f t="shared" si="4"/>
        <v>0</v>
      </c>
      <c r="I112" s="11" t="str">
        <f t="shared" si="5"/>
        <v/>
      </c>
    </row>
    <row r="113" spans="1:9" x14ac:dyDescent="0.15">
      <c r="A113" s="11">
        <f>'③抗体 サンプルシート'!A122</f>
        <v>107</v>
      </c>
      <c r="C113" s="11">
        <f>IF('③抗体 サンプルシート'!H122="〇", 1,0)</f>
        <v>0</v>
      </c>
      <c r="D113" s="11">
        <f>IF('③抗体 サンプルシート'!I122="〇", 1,0)</f>
        <v>0</v>
      </c>
      <c r="E113" s="11">
        <f>IF('③抗体 サンプルシート'!J122="〇", 1,0)</f>
        <v>0</v>
      </c>
      <c r="F113" s="11">
        <f>IF('③抗体 サンプルシート'!K122="〇", 1,0)</f>
        <v>0</v>
      </c>
      <c r="H113" s="11">
        <f t="shared" si="4"/>
        <v>0</v>
      </c>
      <c r="I113" s="11" t="str">
        <f t="shared" si="5"/>
        <v/>
      </c>
    </row>
    <row r="114" spans="1:9" x14ac:dyDescent="0.15">
      <c r="A114" s="11">
        <f>'③抗体 サンプルシート'!A123</f>
        <v>108</v>
      </c>
      <c r="C114" s="11">
        <f>IF('③抗体 サンプルシート'!H123="〇", 1,0)</f>
        <v>0</v>
      </c>
      <c r="D114" s="11">
        <f>IF('③抗体 サンプルシート'!I123="〇", 1,0)</f>
        <v>0</v>
      </c>
      <c r="E114" s="11">
        <f>IF('③抗体 サンプルシート'!J123="〇", 1,0)</f>
        <v>0</v>
      </c>
      <c r="F114" s="11">
        <f>IF('③抗体 サンプルシート'!K123="〇", 1,0)</f>
        <v>0</v>
      </c>
      <c r="H114" s="11">
        <f t="shared" si="4"/>
        <v>0</v>
      </c>
      <c r="I114" s="11" t="str">
        <f t="shared" si="5"/>
        <v/>
      </c>
    </row>
    <row r="115" spans="1:9" x14ac:dyDescent="0.15">
      <c r="A115" s="11">
        <f>'③抗体 サンプルシート'!A124</f>
        <v>109</v>
      </c>
      <c r="C115" s="11">
        <f>IF('③抗体 サンプルシート'!H124="〇", 1,0)</f>
        <v>0</v>
      </c>
      <c r="D115" s="11">
        <f>IF('③抗体 サンプルシート'!I124="〇", 1,0)</f>
        <v>0</v>
      </c>
      <c r="E115" s="11">
        <f>IF('③抗体 サンプルシート'!J124="〇", 1,0)</f>
        <v>0</v>
      </c>
      <c r="F115" s="11">
        <f>IF('③抗体 サンプルシート'!K124="〇", 1,0)</f>
        <v>0</v>
      </c>
      <c r="H115" s="11">
        <f t="shared" si="4"/>
        <v>0</v>
      </c>
      <c r="I115" s="11" t="str">
        <f t="shared" si="5"/>
        <v/>
      </c>
    </row>
    <row r="116" spans="1:9" x14ac:dyDescent="0.15">
      <c r="A116" s="11">
        <f>'③抗体 サンプルシート'!A125</f>
        <v>110</v>
      </c>
      <c r="C116" s="11">
        <f>IF('③抗体 サンプルシート'!H125="〇", 1,0)</f>
        <v>0</v>
      </c>
      <c r="D116" s="11">
        <f>IF('③抗体 サンプルシート'!I125="〇", 1,0)</f>
        <v>0</v>
      </c>
      <c r="E116" s="11">
        <f>IF('③抗体 サンプルシート'!J125="〇", 1,0)</f>
        <v>0</v>
      </c>
      <c r="F116" s="11">
        <f>IF('③抗体 サンプルシート'!K125="〇", 1,0)</f>
        <v>0</v>
      </c>
      <c r="H116" s="11">
        <f t="shared" si="4"/>
        <v>0</v>
      </c>
      <c r="I116" s="11" t="str">
        <f t="shared" si="5"/>
        <v/>
      </c>
    </row>
    <row r="117" spans="1:9" x14ac:dyDescent="0.15">
      <c r="A117" s="11">
        <f>'③抗体 サンプルシート'!A126</f>
        <v>111</v>
      </c>
      <c r="C117" s="11">
        <f>IF('③抗体 サンプルシート'!H126="〇", 1,0)</f>
        <v>0</v>
      </c>
      <c r="D117" s="11">
        <f>IF('③抗体 サンプルシート'!I126="〇", 1,0)</f>
        <v>0</v>
      </c>
      <c r="E117" s="11">
        <f>IF('③抗体 サンプルシート'!J126="〇", 1,0)</f>
        <v>0</v>
      </c>
      <c r="F117" s="11">
        <f>IF('③抗体 サンプルシート'!K126="〇", 1,0)</f>
        <v>0</v>
      </c>
      <c r="H117" s="11">
        <f t="shared" si="4"/>
        <v>0</v>
      </c>
      <c r="I117" s="11" t="str">
        <f t="shared" si="5"/>
        <v/>
      </c>
    </row>
    <row r="118" spans="1:9" x14ac:dyDescent="0.15">
      <c r="A118" s="11">
        <f>'③抗体 サンプルシート'!A127</f>
        <v>112</v>
      </c>
      <c r="C118" s="11">
        <f>IF('③抗体 サンプルシート'!H127="〇", 1,0)</f>
        <v>0</v>
      </c>
      <c r="D118" s="11">
        <f>IF('③抗体 サンプルシート'!I127="〇", 1,0)</f>
        <v>0</v>
      </c>
      <c r="E118" s="11">
        <f>IF('③抗体 サンプルシート'!J127="〇", 1,0)</f>
        <v>0</v>
      </c>
      <c r="F118" s="11">
        <f>IF('③抗体 サンプルシート'!K127="〇", 1,0)</f>
        <v>0</v>
      </c>
      <c r="H118" s="11">
        <f t="shared" si="4"/>
        <v>0</v>
      </c>
      <c r="I118" s="11" t="str">
        <f t="shared" si="5"/>
        <v/>
      </c>
    </row>
    <row r="119" spans="1:9" x14ac:dyDescent="0.15">
      <c r="A119" s="11">
        <f>'③抗体 サンプルシート'!A128</f>
        <v>113</v>
      </c>
      <c r="C119" s="11">
        <f>IF('③抗体 サンプルシート'!H128="〇", 1,0)</f>
        <v>0</v>
      </c>
      <c r="D119" s="11">
        <f>IF('③抗体 サンプルシート'!I128="〇", 1,0)</f>
        <v>0</v>
      </c>
      <c r="E119" s="11">
        <f>IF('③抗体 サンプルシート'!J128="〇", 1,0)</f>
        <v>0</v>
      </c>
      <c r="F119" s="11">
        <f>IF('③抗体 サンプルシート'!K128="〇", 1,0)</f>
        <v>0</v>
      </c>
      <c r="H119" s="11">
        <f t="shared" si="4"/>
        <v>0</v>
      </c>
      <c r="I119" s="11" t="str">
        <f t="shared" si="5"/>
        <v/>
      </c>
    </row>
    <row r="120" spans="1:9" x14ac:dyDescent="0.15">
      <c r="A120" s="11">
        <f>'③抗体 サンプルシート'!A129</f>
        <v>114</v>
      </c>
      <c r="C120" s="11">
        <f>IF('③抗体 サンプルシート'!H129="〇", 1,0)</f>
        <v>0</v>
      </c>
      <c r="D120" s="11">
        <f>IF('③抗体 サンプルシート'!I129="〇", 1,0)</f>
        <v>0</v>
      </c>
      <c r="E120" s="11">
        <f>IF('③抗体 サンプルシート'!J129="〇", 1,0)</f>
        <v>0</v>
      </c>
      <c r="F120" s="11">
        <f>IF('③抗体 サンプルシート'!K129="〇", 1,0)</f>
        <v>0</v>
      </c>
      <c r="H120" s="11">
        <f t="shared" si="4"/>
        <v>0</v>
      </c>
      <c r="I120" s="11" t="str">
        <f t="shared" si="5"/>
        <v/>
      </c>
    </row>
    <row r="121" spans="1:9" x14ac:dyDescent="0.15">
      <c r="A121" s="11">
        <f>'③抗体 サンプルシート'!A130</f>
        <v>115</v>
      </c>
      <c r="C121" s="11">
        <f>IF('③抗体 サンプルシート'!H130="〇", 1,0)</f>
        <v>0</v>
      </c>
      <c r="D121" s="11">
        <f>IF('③抗体 サンプルシート'!I130="〇", 1,0)</f>
        <v>0</v>
      </c>
      <c r="E121" s="11">
        <f>IF('③抗体 サンプルシート'!J130="〇", 1,0)</f>
        <v>0</v>
      </c>
      <c r="F121" s="11">
        <f>IF('③抗体 サンプルシート'!K130="〇", 1,0)</f>
        <v>0</v>
      </c>
      <c r="H121" s="11">
        <f t="shared" si="4"/>
        <v>0</v>
      </c>
      <c r="I121" s="11" t="str">
        <f t="shared" si="5"/>
        <v/>
      </c>
    </row>
    <row r="122" spans="1:9" x14ac:dyDescent="0.15">
      <c r="A122" s="11">
        <f>'③抗体 サンプルシート'!A131</f>
        <v>116</v>
      </c>
      <c r="C122" s="11">
        <f>IF('③抗体 サンプルシート'!H131="〇", 1,0)</f>
        <v>0</v>
      </c>
      <c r="D122" s="11">
        <f>IF('③抗体 サンプルシート'!I131="〇", 1,0)</f>
        <v>0</v>
      </c>
      <c r="E122" s="11">
        <f>IF('③抗体 サンプルシート'!J131="〇", 1,0)</f>
        <v>0</v>
      </c>
      <c r="F122" s="11">
        <f>IF('③抗体 サンプルシート'!K131="〇", 1,0)</f>
        <v>0</v>
      </c>
      <c r="H122" s="11">
        <f t="shared" si="4"/>
        <v>0</v>
      </c>
      <c r="I122" s="11" t="str">
        <f t="shared" si="5"/>
        <v/>
      </c>
    </row>
    <row r="123" spans="1:9" x14ac:dyDescent="0.15">
      <c r="A123" s="11">
        <f>'③抗体 サンプルシート'!A132</f>
        <v>117</v>
      </c>
      <c r="C123" s="11">
        <f>IF('③抗体 サンプルシート'!H132="〇", 1,0)</f>
        <v>0</v>
      </c>
      <c r="D123" s="11">
        <f>IF('③抗体 サンプルシート'!I132="〇", 1,0)</f>
        <v>0</v>
      </c>
      <c r="E123" s="11">
        <f>IF('③抗体 サンプルシート'!J132="〇", 1,0)</f>
        <v>0</v>
      </c>
      <c r="F123" s="11">
        <f>IF('③抗体 サンプルシート'!K132="〇", 1,0)</f>
        <v>0</v>
      </c>
      <c r="H123" s="11">
        <f t="shared" si="4"/>
        <v>0</v>
      </c>
      <c r="I123" s="11" t="str">
        <f t="shared" si="5"/>
        <v/>
      </c>
    </row>
    <row r="124" spans="1:9" x14ac:dyDescent="0.15">
      <c r="A124" s="11">
        <f>'③抗体 サンプルシート'!A133</f>
        <v>118</v>
      </c>
      <c r="C124" s="11">
        <f>IF('③抗体 サンプルシート'!H133="〇", 1,0)</f>
        <v>0</v>
      </c>
      <c r="D124" s="11">
        <f>IF('③抗体 サンプルシート'!I133="〇", 1,0)</f>
        <v>0</v>
      </c>
      <c r="E124" s="11">
        <f>IF('③抗体 サンプルシート'!J133="〇", 1,0)</f>
        <v>0</v>
      </c>
      <c r="F124" s="11">
        <f>IF('③抗体 サンプルシート'!K133="〇", 1,0)</f>
        <v>0</v>
      </c>
      <c r="H124" s="11">
        <f t="shared" si="4"/>
        <v>0</v>
      </c>
      <c r="I124" s="11" t="str">
        <f t="shared" si="5"/>
        <v/>
      </c>
    </row>
    <row r="125" spans="1:9" x14ac:dyDescent="0.15">
      <c r="A125" s="11">
        <f>'③抗体 サンプルシート'!A134</f>
        <v>119</v>
      </c>
      <c r="C125" s="11">
        <f>IF('③抗体 サンプルシート'!H134="〇", 1,0)</f>
        <v>0</v>
      </c>
      <c r="D125" s="11">
        <f>IF('③抗体 サンプルシート'!I134="〇", 1,0)</f>
        <v>0</v>
      </c>
      <c r="E125" s="11">
        <f>IF('③抗体 サンプルシート'!J134="〇", 1,0)</f>
        <v>0</v>
      </c>
      <c r="F125" s="11">
        <f>IF('③抗体 サンプルシート'!K134="〇", 1,0)</f>
        <v>0</v>
      </c>
      <c r="H125" s="11">
        <f t="shared" si="4"/>
        <v>0</v>
      </c>
      <c r="I125" s="11" t="str">
        <f t="shared" si="5"/>
        <v/>
      </c>
    </row>
    <row r="126" spans="1:9" x14ac:dyDescent="0.15">
      <c r="A126" s="11">
        <f>'③抗体 サンプルシート'!A135</f>
        <v>120</v>
      </c>
      <c r="C126" s="11">
        <f>IF('③抗体 サンプルシート'!H135="〇", 1,0)</f>
        <v>0</v>
      </c>
      <c r="D126" s="11">
        <f>IF('③抗体 サンプルシート'!I135="〇", 1,0)</f>
        <v>0</v>
      </c>
      <c r="E126" s="11">
        <f>IF('③抗体 サンプルシート'!J135="〇", 1,0)</f>
        <v>0</v>
      </c>
      <c r="F126" s="11">
        <f>IF('③抗体 サンプルシート'!K135="〇", 1,0)</f>
        <v>0</v>
      </c>
      <c r="H126" s="11">
        <f t="shared" si="4"/>
        <v>0</v>
      </c>
      <c r="I126" s="11" t="str">
        <f t="shared" si="5"/>
        <v/>
      </c>
    </row>
    <row r="127" spans="1:9" x14ac:dyDescent="0.15">
      <c r="A127" s="11">
        <f>'③抗体 サンプルシート'!A136</f>
        <v>121</v>
      </c>
      <c r="C127" s="11">
        <f>IF('③抗体 サンプルシート'!H136="〇", 1,0)</f>
        <v>0</v>
      </c>
      <c r="D127" s="11">
        <f>IF('③抗体 サンプルシート'!I136="〇", 1,0)</f>
        <v>0</v>
      </c>
      <c r="E127" s="11">
        <f>IF('③抗体 サンプルシート'!J136="〇", 1,0)</f>
        <v>0</v>
      </c>
      <c r="F127" s="11">
        <f>IF('③抗体 サンプルシート'!K136="〇", 1,0)</f>
        <v>0</v>
      </c>
      <c r="H127" s="11">
        <f t="shared" si="4"/>
        <v>0</v>
      </c>
      <c r="I127" s="11" t="str">
        <f t="shared" si="5"/>
        <v/>
      </c>
    </row>
    <row r="128" spans="1:9" x14ac:dyDescent="0.15">
      <c r="A128" s="11">
        <f>'③抗体 サンプルシート'!A137</f>
        <v>122</v>
      </c>
      <c r="C128" s="11">
        <f>IF('③抗体 サンプルシート'!H137="〇", 1,0)</f>
        <v>0</v>
      </c>
      <c r="D128" s="11">
        <f>IF('③抗体 サンプルシート'!I137="〇", 1,0)</f>
        <v>0</v>
      </c>
      <c r="E128" s="11">
        <f>IF('③抗体 サンプルシート'!J137="〇", 1,0)</f>
        <v>0</v>
      </c>
      <c r="F128" s="11">
        <f>IF('③抗体 サンプルシート'!K137="〇", 1,0)</f>
        <v>0</v>
      </c>
      <c r="H128" s="11">
        <f t="shared" si="4"/>
        <v>0</v>
      </c>
      <c r="I128" s="11" t="str">
        <f t="shared" si="5"/>
        <v/>
      </c>
    </row>
    <row r="129" spans="1:9" x14ac:dyDescent="0.15">
      <c r="A129" s="11">
        <f>'③抗体 サンプルシート'!A138</f>
        <v>123</v>
      </c>
      <c r="C129" s="11">
        <f>IF('③抗体 サンプルシート'!H138="〇", 1,0)</f>
        <v>0</v>
      </c>
      <c r="D129" s="11">
        <f>IF('③抗体 サンプルシート'!I138="〇", 1,0)</f>
        <v>0</v>
      </c>
      <c r="E129" s="11">
        <f>IF('③抗体 サンプルシート'!J138="〇", 1,0)</f>
        <v>0</v>
      </c>
      <c r="F129" s="11">
        <f>IF('③抗体 サンプルシート'!K138="〇", 1,0)</f>
        <v>0</v>
      </c>
      <c r="H129" s="11">
        <f t="shared" si="4"/>
        <v>0</v>
      </c>
      <c r="I129" s="11" t="str">
        <f t="shared" si="5"/>
        <v/>
      </c>
    </row>
    <row r="130" spans="1:9" x14ac:dyDescent="0.15">
      <c r="A130" s="11">
        <f>'③抗体 サンプルシート'!A139</f>
        <v>124</v>
      </c>
      <c r="C130" s="11">
        <f>IF('③抗体 サンプルシート'!H139="〇", 1,0)</f>
        <v>0</v>
      </c>
      <c r="D130" s="11">
        <f>IF('③抗体 サンプルシート'!I139="〇", 1,0)</f>
        <v>0</v>
      </c>
      <c r="E130" s="11">
        <f>IF('③抗体 サンプルシート'!J139="〇", 1,0)</f>
        <v>0</v>
      </c>
      <c r="F130" s="11">
        <f>IF('③抗体 サンプルシート'!K139="〇", 1,0)</f>
        <v>0</v>
      </c>
      <c r="H130" s="11">
        <f t="shared" si="4"/>
        <v>0</v>
      </c>
      <c r="I130" s="11" t="str">
        <f t="shared" si="5"/>
        <v/>
      </c>
    </row>
    <row r="131" spans="1:9" x14ac:dyDescent="0.15">
      <c r="A131" s="11">
        <f>'③抗体 サンプルシート'!A140</f>
        <v>125</v>
      </c>
      <c r="C131" s="11">
        <f>IF('③抗体 サンプルシート'!H140="〇", 1,0)</f>
        <v>0</v>
      </c>
      <c r="D131" s="11">
        <f>IF('③抗体 サンプルシート'!I140="〇", 1,0)</f>
        <v>0</v>
      </c>
      <c r="E131" s="11">
        <f>IF('③抗体 サンプルシート'!J140="〇", 1,0)</f>
        <v>0</v>
      </c>
      <c r="F131" s="11">
        <f>IF('③抗体 サンプルシート'!K140="〇", 1,0)</f>
        <v>0</v>
      </c>
      <c r="H131" s="11">
        <f t="shared" si="4"/>
        <v>0</v>
      </c>
      <c r="I131" s="11" t="str">
        <f t="shared" si="5"/>
        <v/>
      </c>
    </row>
    <row r="132" spans="1:9" x14ac:dyDescent="0.15">
      <c r="A132" s="11">
        <f>'③抗体 サンプルシート'!A141</f>
        <v>126</v>
      </c>
      <c r="C132" s="11">
        <f>IF('③抗体 サンプルシート'!H141="〇", 1,0)</f>
        <v>0</v>
      </c>
      <c r="D132" s="11">
        <f>IF('③抗体 サンプルシート'!I141="〇", 1,0)</f>
        <v>0</v>
      </c>
      <c r="E132" s="11">
        <f>IF('③抗体 サンプルシート'!J141="〇", 1,0)</f>
        <v>0</v>
      </c>
      <c r="F132" s="11">
        <f>IF('③抗体 サンプルシート'!K141="〇", 1,0)</f>
        <v>0</v>
      </c>
      <c r="H132" s="11">
        <f t="shared" si="4"/>
        <v>0</v>
      </c>
      <c r="I132" s="11" t="str">
        <f t="shared" si="5"/>
        <v/>
      </c>
    </row>
    <row r="133" spans="1:9" x14ac:dyDescent="0.15">
      <c r="A133" s="11">
        <f>'③抗体 サンプルシート'!A142</f>
        <v>127</v>
      </c>
      <c r="C133" s="11">
        <f>IF('③抗体 サンプルシート'!H142="〇", 1,0)</f>
        <v>0</v>
      </c>
      <c r="D133" s="11">
        <f>IF('③抗体 サンプルシート'!I142="〇", 1,0)</f>
        <v>0</v>
      </c>
      <c r="E133" s="11">
        <f>IF('③抗体 サンプルシート'!J142="〇", 1,0)</f>
        <v>0</v>
      </c>
      <c r="F133" s="11">
        <f>IF('③抗体 サンプルシート'!K142="〇", 1,0)</f>
        <v>0</v>
      </c>
      <c r="H133" s="11">
        <f t="shared" si="4"/>
        <v>0</v>
      </c>
      <c r="I133" s="11" t="str">
        <f t="shared" si="5"/>
        <v/>
      </c>
    </row>
    <row r="134" spans="1:9" x14ac:dyDescent="0.15">
      <c r="A134" s="11">
        <f>'③抗体 サンプルシート'!A143</f>
        <v>128</v>
      </c>
      <c r="C134" s="11">
        <f>IF('③抗体 サンプルシート'!H143="〇", 1,0)</f>
        <v>0</v>
      </c>
      <c r="D134" s="11">
        <f>IF('③抗体 サンプルシート'!I143="〇", 1,0)</f>
        <v>0</v>
      </c>
      <c r="E134" s="11">
        <f>IF('③抗体 サンプルシート'!J143="〇", 1,0)</f>
        <v>0</v>
      </c>
      <c r="F134" s="11">
        <f>IF('③抗体 サンプルシート'!K143="〇", 1,0)</f>
        <v>0</v>
      </c>
      <c r="H134" s="11">
        <f t="shared" si="4"/>
        <v>0</v>
      </c>
      <c r="I134" s="11" t="str">
        <f t="shared" si="5"/>
        <v/>
      </c>
    </row>
    <row r="135" spans="1:9" x14ac:dyDescent="0.15">
      <c r="A135" s="11">
        <f>'③抗体 サンプルシート'!A144</f>
        <v>129</v>
      </c>
      <c r="C135" s="11">
        <f>IF('③抗体 サンプルシート'!H144="〇", 1,0)</f>
        <v>0</v>
      </c>
      <c r="D135" s="11">
        <f>IF('③抗体 サンプルシート'!I144="〇", 1,0)</f>
        <v>0</v>
      </c>
      <c r="E135" s="11">
        <f>IF('③抗体 サンプルシート'!J144="〇", 1,0)</f>
        <v>0</v>
      </c>
      <c r="F135" s="11">
        <f>IF('③抗体 サンプルシート'!K144="〇", 1,0)</f>
        <v>0</v>
      </c>
      <c r="H135" s="11">
        <f t="shared" ref="H135:H198" si="6">COUNTIF(C135:F135,1)</f>
        <v>0</v>
      </c>
      <c r="I135" s="11" t="str">
        <f t="shared" si="5"/>
        <v/>
      </c>
    </row>
    <row r="136" spans="1:9" x14ac:dyDescent="0.15">
      <c r="A136" s="11">
        <f>'③抗体 サンプルシート'!A145</f>
        <v>130</v>
      </c>
      <c r="C136" s="11">
        <f>IF('③抗体 サンプルシート'!H145="〇", 1,0)</f>
        <v>0</v>
      </c>
      <c r="D136" s="11">
        <f>IF('③抗体 サンプルシート'!I145="〇", 1,0)</f>
        <v>0</v>
      </c>
      <c r="E136" s="11">
        <f>IF('③抗体 サンプルシート'!J145="〇", 1,0)</f>
        <v>0</v>
      </c>
      <c r="F136" s="11">
        <f>IF('③抗体 サンプルシート'!K145="〇", 1,0)</f>
        <v>0</v>
      </c>
      <c r="H136" s="11">
        <f t="shared" si="6"/>
        <v>0</v>
      </c>
      <c r="I136" s="11" t="str">
        <f t="shared" si="5"/>
        <v/>
      </c>
    </row>
    <row r="137" spans="1:9" x14ac:dyDescent="0.15">
      <c r="A137" s="11">
        <f>'③抗体 サンプルシート'!A146</f>
        <v>131</v>
      </c>
      <c r="C137" s="11">
        <f>IF('③抗体 サンプルシート'!H146="〇", 1,0)</f>
        <v>0</v>
      </c>
      <c r="D137" s="11">
        <f>IF('③抗体 サンプルシート'!I146="〇", 1,0)</f>
        <v>0</v>
      </c>
      <c r="E137" s="11">
        <f>IF('③抗体 サンプルシート'!J146="〇", 1,0)</f>
        <v>0</v>
      </c>
      <c r="F137" s="11">
        <f>IF('③抗体 サンプルシート'!K146="〇", 1,0)</f>
        <v>0</v>
      </c>
      <c r="H137" s="11">
        <f t="shared" si="6"/>
        <v>0</v>
      </c>
      <c r="I137" s="11" t="str">
        <f t="shared" si="5"/>
        <v/>
      </c>
    </row>
    <row r="138" spans="1:9" x14ac:dyDescent="0.15">
      <c r="A138" s="11">
        <f>'③抗体 サンプルシート'!A147</f>
        <v>132</v>
      </c>
      <c r="C138" s="11">
        <f>IF('③抗体 サンプルシート'!H147="〇", 1,0)</f>
        <v>0</v>
      </c>
      <c r="D138" s="11">
        <f>IF('③抗体 サンプルシート'!I147="〇", 1,0)</f>
        <v>0</v>
      </c>
      <c r="E138" s="11">
        <f>IF('③抗体 サンプルシート'!J147="〇", 1,0)</f>
        <v>0</v>
      </c>
      <c r="F138" s="11">
        <f>IF('③抗体 サンプルシート'!K147="〇", 1,0)</f>
        <v>0</v>
      </c>
      <c r="H138" s="11">
        <f t="shared" si="6"/>
        <v>0</v>
      </c>
      <c r="I138" s="11" t="str">
        <f t="shared" si="5"/>
        <v/>
      </c>
    </row>
    <row r="139" spans="1:9" x14ac:dyDescent="0.15">
      <c r="A139" s="11">
        <f>'③抗体 サンプルシート'!A148</f>
        <v>133</v>
      </c>
      <c r="C139" s="11">
        <f>IF('③抗体 サンプルシート'!H148="〇", 1,0)</f>
        <v>0</v>
      </c>
      <c r="D139" s="11">
        <f>IF('③抗体 サンプルシート'!I148="〇", 1,0)</f>
        <v>0</v>
      </c>
      <c r="E139" s="11">
        <f>IF('③抗体 サンプルシート'!J148="〇", 1,0)</f>
        <v>0</v>
      </c>
      <c r="F139" s="11">
        <f>IF('③抗体 サンプルシート'!K148="〇", 1,0)</f>
        <v>0</v>
      </c>
      <c r="H139" s="11">
        <f t="shared" si="6"/>
        <v>0</v>
      </c>
      <c r="I139" s="11" t="str">
        <f t="shared" si="5"/>
        <v/>
      </c>
    </row>
    <row r="140" spans="1:9" x14ac:dyDescent="0.15">
      <c r="A140" s="11">
        <f>'③抗体 サンプルシート'!A149</f>
        <v>134</v>
      </c>
      <c r="C140" s="11">
        <f>IF('③抗体 サンプルシート'!H149="〇", 1,0)</f>
        <v>0</v>
      </c>
      <c r="D140" s="11">
        <f>IF('③抗体 サンプルシート'!I149="〇", 1,0)</f>
        <v>0</v>
      </c>
      <c r="E140" s="11">
        <f>IF('③抗体 サンプルシート'!J149="〇", 1,0)</f>
        <v>0</v>
      </c>
      <c r="F140" s="11">
        <f>IF('③抗体 サンプルシート'!K149="〇", 1,0)</f>
        <v>0</v>
      </c>
      <c r="H140" s="11">
        <f t="shared" si="6"/>
        <v>0</v>
      </c>
      <c r="I140" s="11" t="str">
        <f t="shared" si="5"/>
        <v/>
      </c>
    </row>
    <row r="141" spans="1:9" x14ac:dyDescent="0.15">
      <c r="A141" s="11">
        <f>'③抗体 サンプルシート'!A150</f>
        <v>135</v>
      </c>
      <c r="C141" s="11">
        <f>IF('③抗体 サンプルシート'!H150="〇", 1,0)</f>
        <v>0</v>
      </c>
      <c r="D141" s="11">
        <f>IF('③抗体 サンプルシート'!I150="〇", 1,0)</f>
        <v>0</v>
      </c>
      <c r="E141" s="11">
        <f>IF('③抗体 サンプルシート'!J150="〇", 1,0)</f>
        <v>0</v>
      </c>
      <c r="F141" s="11">
        <f>IF('③抗体 サンプルシート'!K150="〇", 1,0)</f>
        <v>0</v>
      </c>
      <c r="H141" s="11">
        <f t="shared" si="6"/>
        <v>0</v>
      </c>
      <c r="I141" s="11" t="str">
        <f t="shared" si="5"/>
        <v/>
      </c>
    </row>
    <row r="142" spans="1:9" x14ac:dyDescent="0.15">
      <c r="A142" s="11">
        <f>'③抗体 サンプルシート'!A151</f>
        <v>136</v>
      </c>
      <c r="C142" s="11">
        <f>IF('③抗体 サンプルシート'!H151="〇", 1,0)</f>
        <v>0</v>
      </c>
      <c r="D142" s="11">
        <f>IF('③抗体 サンプルシート'!I151="〇", 1,0)</f>
        <v>0</v>
      </c>
      <c r="E142" s="11">
        <f>IF('③抗体 サンプルシート'!J151="〇", 1,0)</f>
        <v>0</v>
      </c>
      <c r="F142" s="11">
        <f>IF('③抗体 サンプルシート'!K151="〇", 1,0)</f>
        <v>0</v>
      </c>
      <c r="H142" s="11">
        <f t="shared" si="6"/>
        <v>0</v>
      </c>
      <c r="I142" s="11" t="str">
        <f t="shared" si="5"/>
        <v/>
      </c>
    </row>
    <row r="143" spans="1:9" x14ac:dyDescent="0.15">
      <c r="A143" s="11">
        <f>'③抗体 サンプルシート'!A152</f>
        <v>137</v>
      </c>
      <c r="C143" s="11">
        <f>IF('③抗体 サンプルシート'!H152="〇", 1,0)</f>
        <v>0</v>
      </c>
      <c r="D143" s="11">
        <f>IF('③抗体 サンプルシート'!I152="〇", 1,0)</f>
        <v>0</v>
      </c>
      <c r="E143" s="11">
        <f>IF('③抗体 サンプルシート'!J152="〇", 1,0)</f>
        <v>0</v>
      </c>
      <c r="F143" s="11">
        <f>IF('③抗体 サンプルシート'!K152="〇", 1,0)</f>
        <v>0</v>
      </c>
      <c r="H143" s="11">
        <f t="shared" si="6"/>
        <v>0</v>
      </c>
      <c r="I143" s="11" t="str">
        <f t="shared" si="5"/>
        <v/>
      </c>
    </row>
    <row r="144" spans="1:9" x14ac:dyDescent="0.15">
      <c r="A144" s="11">
        <f>'③抗体 サンプルシート'!A153</f>
        <v>138</v>
      </c>
      <c r="C144" s="11">
        <f>IF('③抗体 サンプルシート'!H153="〇", 1,0)</f>
        <v>0</v>
      </c>
      <c r="D144" s="11">
        <f>IF('③抗体 サンプルシート'!I153="〇", 1,0)</f>
        <v>0</v>
      </c>
      <c r="E144" s="11">
        <f>IF('③抗体 サンプルシート'!J153="〇", 1,0)</f>
        <v>0</v>
      </c>
      <c r="F144" s="11">
        <f>IF('③抗体 サンプルシート'!K153="〇", 1,0)</f>
        <v>0</v>
      </c>
      <c r="H144" s="11">
        <f t="shared" si="6"/>
        <v>0</v>
      </c>
      <c r="I144" s="11" t="str">
        <f t="shared" si="5"/>
        <v/>
      </c>
    </row>
    <row r="145" spans="1:9" x14ac:dyDescent="0.15">
      <c r="A145" s="11">
        <f>'③抗体 サンプルシート'!A154</f>
        <v>139</v>
      </c>
      <c r="C145" s="11">
        <f>IF('③抗体 サンプルシート'!H154="〇", 1,0)</f>
        <v>0</v>
      </c>
      <c r="D145" s="11">
        <f>IF('③抗体 サンプルシート'!I154="〇", 1,0)</f>
        <v>0</v>
      </c>
      <c r="E145" s="11">
        <f>IF('③抗体 サンプルシート'!J154="〇", 1,0)</f>
        <v>0</v>
      </c>
      <c r="F145" s="11">
        <f>IF('③抗体 サンプルシート'!K154="〇", 1,0)</f>
        <v>0</v>
      </c>
      <c r="H145" s="11">
        <f t="shared" si="6"/>
        <v>0</v>
      </c>
      <c r="I145" s="11" t="str">
        <f t="shared" si="5"/>
        <v/>
      </c>
    </row>
    <row r="146" spans="1:9" x14ac:dyDescent="0.15">
      <c r="A146" s="11">
        <f>'③抗体 サンプルシート'!A155</f>
        <v>140</v>
      </c>
      <c r="C146" s="11">
        <f>IF('③抗体 サンプルシート'!H155="〇", 1,0)</f>
        <v>0</v>
      </c>
      <c r="D146" s="11">
        <f>IF('③抗体 サンプルシート'!I155="〇", 1,0)</f>
        <v>0</v>
      </c>
      <c r="E146" s="11">
        <f>IF('③抗体 サンプルシート'!J155="〇", 1,0)</f>
        <v>0</v>
      </c>
      <c r="F146" s="11">
        <f>IF('③抗体 サンプルシート'!K155="〇", 1,0)</f>
        <v>0</v>
      </c>
      <c r="H146" s="11">
        <f t="shared" si="6"/>
        <v>0</v>
      </c>
      <c r="I146" s="11" t="str">
        <f t="shared" si="5"/>
        <v/>
      </c>
    </row>
    <row r="147" spans="1:9" x14ac:dyDescent="0.15">
      <c r="A147" s="11">
        <f>'③抗体 サンプルシート'!A156</f>
        <v>141</v>
      </c>
      <c r="C147" s="11">
        <f>IF('③抗体 サンプルシート'!H156="〇", 1,0)</f>
        <v>0</v>
      </c>
      <c r="D147" s="11">
        <f>IF('③抗体 サンプルシート'!I156="〇", 1,0)</f>
        <v>0</v>
      </c>
      <c r="E147" s="11">
        <f>IF('③抗体 サンプルシート'!J156="〇", 1,0)</f>
        <v>0</v>
      </c>
      <c r="F147" s="11">
        <f>IF('③抗体 サンプルシート'!K156="〇", 1,0)</f>
        <v>0</v>
      </c>
      <c r="H147" s="11">
        <f t="shared" si="6"/>
        <v>0</v>
      </c>
      <c r="I147" s="11" t="str">
        <f t="shared" si="5"/>
        <v/>
      </c>
    </row>
    <row r="148" spans="1:9" x14ac:dyDescent="0.15">
      <c r="A148" s="11">
        <f>'③抗体 サンプルシート'!A157</f>
        <v>142</v>
      </c>
      <c r="C148" s="11">
        <f>IF('③抗体 サンプルシート'!H157="〇", 1,0)</f>
        <v>0</v>
      </c>
      <c r="D148" s="11">
        <f>IF('③抗体 サンプルシート'!I157="〇", 1,0)</f>
        <v>0</v>
      </c>
      <c r="E148" s="11">
        <f>IF('③抗体 サンプルシート'!J157="〇", 1,0)</f>
        <v>0</v>
      </c>
      <c r="F148" s="11">
        <f>IF('③抗体 サンプルシート'!K157="〇", 1,0)</f>
        <v>0</v>
      </c>
      <c r="H148" s="11">
        <f t="shared" si="6"/>
        <v>0</v>
      </c>
      <c r="I148" s="11" t="str">
        <f t="shared" si="5"/>
        <v/>
      </c>
    </row>
    <row r="149" spans="1:9" x14ac:dyDescent="0.15">
      <c r="A149" s="11">
        <f>'③抗体 サンプルシート'!A158</f>
        <v>143</v>
      </c>
      <c r="C149" s="11">
        <f>IF('③抗体 サンプルシート'!H158="〇", 1,0)</f>
        <v>0</v>
      </c>
      <c r="D149" s="11">
        <f>IF('③抗体 サンプルシート'!I158="〇", 1,0)</f>
        <v>0</v>
      </c>
      <c r="E149" s="11">
        <f>IF('③抗体 サンプルシート'!J158="〇", 1,0)</f>
        <v>0</v>
      </c>
      <c r="F149" s="11">
        <f>IF('③抗体 サンプルシート'!K158="〇", 1,0)</f>
        <v>0</v>
      </c>
      <c r="H149" s="11">
        <f t="shared" si="6"/>
        <v>0</v>
      </c>
      <c r="I149" s="11" t="str">
        <f t="shared" si="5"/>
        <v/>
      </c>
    </row>
    <row r="150" spans="1:9" x14ac:dyDescent="0.15">
      <c r="A150" s="11">
        <f>'③抗体 サンプルシート'!A159</f>
        <v>144</v>
      </c>
      <c r="C150" s="11">
        <f>IF('③抗体 サンプルシート'!H159="〇", 1,0)</f>
        <v>0</v>
      </c>
      <c r="D150" s="11">
        <f>IF('③抗体 サンプルシート'!I159="〇", 1,0)</f>
        <v>0</v>
      </c>
      <c r="E150" s="11">
        <f>IF('③抗体 サンプルシート'!J159="〇", 1,0)</f>
        <v>0</v>
      </c>
      <c r="F150" s="11">
        <f>IF('③抗体 サンプルシート'!K159="〇", 1,0)</f>
        <v>0</v>
      </c>
      <c r="H150" s="11">
        <f t="shared" si="6"/>
        <v>0</v>
      </c>
      <c r="I150" s="11" t="str">
        <f t="shared" si="5"/>
        <v/>
      </c>
    </row>
    <row r="151" spans="1:9" x14ac:dyDescent="0.15">
      <c r="A151" s="11">
        <f>'③抗体 サンプルシート'!A160</f>
        <v>145</v>
      </c>
      <c r="C151" s="11">
        <f>IF('③抗体 サンプルシート'!H160="〇", 1,0)</f>
        <v>0</v>
      </c>
      <c r="D151" s="11">
        <f>IF('③抗体 サンプルシート'!I160="〇", 1,0)</f>
        <v>0</v>
      </c>
      <c r="E151" s="11">
        <f>IF('③抗体 サンプルシート'!J160="〇", 1,0)</f>
        <v>0</v>
      </c>
      <c r="F151" s="11">
        <f>IF('③抗体 サンプルシート'!K160="〇", 1,0)</f>
        <v>0</v>
      </c>
      <c r="H151" s="11">
        <f t="shared" si="6"/>
        <v>0</v>
      </c>
      <c r="I151" s="11" t="str">
        <f t="shared" si="5"/>
        <v/>
      </c>
    </row>
    <row r="152" spans="1:9" x14ac:dyDescent="0.15">
      <c r="A152" s="11">
        <f>'③抗体 サンプルシート'!A161</f>
        <v>146</v>
      </c>
      <c r="C152" s="11">
        <f>IF('③抗体 サンプルシート'!H161="〇", 1,0)</f>
        <v>0</v>
      </c>
      <c r="D152" s="11">
        <f>IF('③抗体 サンプルシート'!I161="〇", 1,0)</f>
        <v>0</v>
      </c>
      <c r="E152" s="11">
        <f>IF('③抗体 サンプルシート'!J161="〇", 1,0)</f>
        <v>0</v>
      </c>
      <c r="F152" s="11">
        <f>IF('③抗体 サンプルシート'!K161="〇", 1,0)</f>
        <v>0</v>
      </c>
      <c r="H152" s="11">
        <f t="shared" si="6"/>
        <v>0</v>
      </c>
      <c r="I152" s="11" t="str">
        <f t="shared" si="5"/>
        <v/>
      </c>
    </row>
    <row r="153" spans="1:9" x14ac:dyDescent="0.15">
      <c r="A153" s="11">
        <f>'③抗体 サンプルシート'!A162</f>
        <v>147</v>
      </c>
      <c r="C153" s="11">
        <f>IF('③抗体 サンプルシート'!H162="〇", 1,0)</f>
        <v>0</v>
      </c>
      <c r="D153" s="11">
        <f>IF('③抗体 サンプルシート'!I162="〇", 1,0)</f>
        <v>0</v>
      </c>
      <c r="E153" s="11">
        <f>IF('③抗体 サンプルシート'!J162="〇", 1,0)</f>
        <v>0</v>
      </c>
      <c r="F153" s="11">
        <f>IF('③抗体 サンプルシート'!K162="〇", 1,0)</f>
        <v>0</v>
      </c>
      <c r="H153" s="11">
        <f t="shared" si="6"/>
        <v>0</v>
      </c>
      <c r="I153" s="11" t="str">
        <f t="shared" ref="I153:I216" si="7">IF(H153=0,"",20*H153)</f>
        <v/>
      </c>
    </row>
    <row r="154" spans="1:9" x14ac:dyDescent="0.15">
      <c r="A154" s="11">
        <f>'③抗体 サンプルシート'!A163</f>
        <v>148</v>
      </c>
      <c r="C154" s="11">
        <f>IF('③抗体 サンプルシート'!H163="〇", 1,0)</f>
        <v>0</v>
      </c>
      <c r="D154" s="11">
        <f>IF('③抗体 サンプルシート'!I163="〇", 1,0)</f>
        <v>0</v>
      </c>
      <c r="E154" s="11">
        <f>IF('③抗体 サンプルシート'!J163="〇", 1,0)</f>
        <v>0</v>
      </c>
      <c r="F154" s="11">
        <f>IF('③抗体 サンプルシート'!K163="〇", 1,0)</f>
        <v>0</v>
      </c>
      <c r="H154" s="11">
        <f t="shared" si="6"/>
        <v>0</v>
      </c>
      <c r="I154" s="11" t="str">
        <f t="shared" si="7"/>
        <v/>
      </c>
    </row>
    <row r="155" spans="1:9" x14ac:dyDescent="0.15">
      <c r="A155" s="11">
        <f>'③抗体 サンプルシート'!A164</f>
        <v>149</v>
      </c>
      <c r="C155" s="11">
        <f>IF('③抗体 サンプルシート'!H164="〇", 1,0)</f>
        <v>0</v>
      </c>
      <c r="D155" s="11">
        <f>IF('③抗体 サンプルシート'!I164="〇", 1,0)</f>
        <v>0</v>
      </c>
      <c r="E155" s="11">
        <f>IF('③抗体 サンプルシート'!J164="〇", 1,0)</f>
        <v>0</v>
      </c>
      <c r="F155" s="11">
        <f>IF('③抗体 サンプルシート'!K164="〇", 1,0)</f>
        <v>0</v>
      </c>
      <c r="H155" s="11">
        <f t="shared" si="6"/>
        <v>0</v>
      </c>
      <c r="I155" s="11" t="str">
        <f t="shared" si="7"/>
        <v/>
      </c>
    </row>
    <row r="156" spans="1:9" x14ac:dyDescent="0.15">
      <c r="A156" s="11">
        <f>'③抗体 サンプルシート'!A165</f>
        <v>150</v>
      </c>
      <c r="C156" s="11">
        <f>IF('③抗体 サンプルシート'!H165="〇", 1,0)</f>
        <v>0</v>
      </c>
      <c r="D156" s="11">
        <f>IF('③抗体 サンプルシート'!I165="〇", 1,0)</f>
        <v>0</v>
      </c>
      <c r="E156" s="11">
        <f>IF('③抗体 サンプルシート'!J165="〇", 1,0)</f>
        <v>0</v>
      </c>
      <c r="F156" s="11">
        <f>IF('③抗体 サンプルシート'!K165="〇", 1,0)</f>
        <v>0</v>
      </c>
      <c r="H156" s="11">
        <f t="shared" si="6"/>
        <v>0</v>
      </c>
      <c r="I156" s="11" t="str">
        <f t="shared" si="7"/>
        <v/>
      </c>
    </row>
    <row r="157" spans="1:9" x14ac:dyDescent="0.15">
      <c r="A157" s="11">
        <f>'③抗体 サンプルシート'!A166</f>
        <v>151</v>
      </c>
      <c r="C157" s="11">
        <f>IF('③抗体 サンプルシート'!H166="〇", 1,0)</f>
        <v>0</v>
      </c>
      <c r="D157" s="11">
        <f>IF('③抗体 サンプルシート'!I166="〇", 1,0)</f>
        <v>0</v>
      </c>
      <c r="E157" s="11">
        <f>IF('③抗体 サンプルシート'!J166="〇", 1,0)</f>
        <v>0</v>
      </c>
      <c r="F157" s="11">
        <f>IF('③抗体 サンプルシート'!K166="〇", 1,0)</f>
        <v>0</v>
      </c>
      <c r="H157" s="11">
        <f t="shared" si="6"/>
        <v>0</v>
      </c>
      <c r="I157" s="11" t="str">
        <f t="shared" si="7"/>
        <v/>
      </c>
    </row>
    <row r="158" spans="1:9" x14ac:dyDescent="0.15">
      <c r="A158" s="11">
        <f>'③抗体 サンプルシート'!A167</f>
        <v>152</v>
      </c>
      <c r="C158" s="11">
        <f>IF('③抗体 サンプルシート'!H167="〇", 1,0)</f>
        <v>0</v>
      </c>
      <c r="D158" s="11">
        <f>IF('③抗体 サンプルシート'!I167="〇", 1,0)</f>
        <v>0</v>
      </c>
      <c r="E158" s="11">
        <f>IF('③抗体 サンプルシート'!J167="〇", 1,0)</f>
        <v>0</v>
      </c>
      <c r="F158" s="11">
        <f>IF('③抗体 サンプルシート'!K167="〇", 1,0)</f>
        <v>0</v>
      </c>
      <c r="H158" s="11">
        <f t="shared" si="6"/>
        <v>0</v>
      </c>
      <c r="I158" s="11" t="str">
        <f t="shared" si="7"/>
        <v/>
      </c>
    </row>
    <row r="159" spans="1:9" x14ac:dyDescent="0.15">
      <c r="A159" s="11">
        <f>'③抗体 サンプルシート'!A168</f>
        <v>153</v>
      </c>
      <c r="C159" s="11">
        <f>IF('③抗体 サンプルシート'!H168="〇", 1,0)</f>
        <v>0</v>
      </c>
      <c r="D159" s="11">
        <f>IF('③抗体 サンプルシート'!I168="〇", 1,0)</f>
        <v>0</v>
      </c>
      <c r="E159" s="11">
        <f>IF('③抗体 サンプルシート'!J168="〇", 1,0)</f>
        <v>0</v>
      </c>
      <c r="F159" s="11">
        <f>IF('③抗体 サンプルシート'!K168="〇", 1,0)</f>
        <v>0</v>
      </c>
      <c r="H159" s="11">
        <f t="shared" si="6"/>
        <v>0</v>
      </c>
      <c r="I159" s="11" t="str">
        <f t="shared" si="7"/>
        <v/>
      </c>
    </row>
    <row r="160" spans="1:9" x14ac:dyDescent="0.15">
      <c r="A160" s="11">
        <f>'③抗体 サンプルシート'!A169</f>
        <v>154</v>
      </c>
      <c r="C160" s="11">
        <f>IF('③抗体 サンプルシート'!H169="〇", 1,0)</f>
        <v>0</v>
      </c>
      <c r="D160" s="11">
        <f>IF('③抗体 サンプルシート'!I169="〇", 1,0)</f>
        <v>0</v>
      </c>
      <c r="E160" s="11">
        <f>IF('③抗体 サンプルシート'!J169="〇", 1,0)</f>
        <v>0</v>
      </c>
      <c r="F160" s="11">
        <f>IF('③抗体 サンプルシート'!K169="〇", 1,0)</f>
        <v>0</v>
      </c>
      <c r="H160" s="11">
        <f t="shared" si="6"/>
        <v>0</v>
      </c>
      <c r="I160" s="11" t="str">
        <f t="shared" si="7"/>
        <v/>
      </c>
    </row>
    <row r="161" spans="1:9" x14ac:dyDescent="0.15">
      <c r="A161" s="11">
        <f>'③抗体 サンプルシート'!A170</f>
        <v>155</v>
      </c>
      <c r="C161" s="11">
        <f>IF('③抗体 サンプルシート'!H170="〇", 1,0)</f>
        <v>0</v>
      </c>
      <c r="D161" s="11">
        <f>IF('③抗体 サンプルシート'!I170="〇", 1,0)</f>
        <v>0</v>
      </c>
      <c r="E161" s="11">
        <f>IF('③抗体 サンプルシート'!J170="〇", 1,0)</f>
        <v>0</v>
      </c>
      <c r="F161" s="11">
        <f>IF('③抗体 サンプルシート'!K170="〇", 1,0)</f>
        <v>0</v>
      </c>
      <c r="H161" s="11">
        <f t="shared" si="6"/>
        <v>0</v>
      </c>
      <c r="I161" s="11" t="str">
        <f t="shared" si="7"/>
        <v/>
      </c>
    </row>
    <row r="162" spans="1:9" x14ac:dyDescent="0.15">
      <c r="A162" s="11">
        <f>'③抗体 サンプルシート'!A171</f>
        <v>156</v>
      </c>
      <c r="C162" s="11">
        <f>IF('③抗体 サンプルシート'!H171="〇", 1,0)</f>
        <v>0</v>
      </c>
      <c r="D162" s="11">
        <f>IF('③抗体 サンプルシート'!I171="〇", 1,0)</f>
        <v>0</v>
      </c>
      <c r="E162" s="11">
        <f>IF('③抗体 サンプルシート'!J171="〇", 1,0)</f>
        <v>0</v>
      </c>
      <c r="F162" s="11">
        <f>IF('③抗体 サンプルシート'!K171="〇", 1,0)</f>
        <v>0</v>
      </c>
      <c r="H162" s="11">
        <f t="shared" si="6"/>
        <v>0</v>
      </c>
      <c r="I162" s="11" t="str">
        <f t="shared" si="7"/>
        <v/>
      </c>
    </row>
    <row r="163" spans="1:9" x14ac:dyDescent="0.15">
      <c r="A163" s="11">
        <f>'③抗体 サンプルシート'!A172</f>
        <v>157</v>
      </c>
      <c r="C163" s="11">
        <f>IF('③抗体 サンプルシート'!H172="〇", 1,0)</f>
        <v>0</v>
      </c>
      <c r="D163" s="11">
        <f>IF('③抗体 サンプルシート'!I172="〇", 1,0)</f>
        <v>0</v>
      </c>
      <c r="E163" s="11">
        <f>IF('③抗体 サンプルシート'!J172="〇", 1,0)</f>
        <v>0</v>
      </c>
      <c r="F163" s="11">
        <f>IF('③抗体 サンプルシート'!K172="〇", 1,0)</f>
        <v>0</v>
      </c>
      <c r="H163" s="11">
        <f t="shared" si="6"/>
        <v>0</v>
      </c>
      <c r="I163" s="11" t="str">
        <f t="shared" si="7"/>
        <v/>
      </c>
    </row>
    <row r="164" spans="1:9" x14ac:dyDescent="0.15">
      <c r="A164" s="11">
        <f>'③抗体 サンプルシート'!A173</f>
        <v>158</v>
      </c>
      <c r="C164" s="11">
        <f>IF('③抗体 サンプルシート'!H173="〇", 1,0)</f>
        <v>0</v>
      </c>
      <c r="D164" s="11">
        <f>IF('③抗体 サンプルシート'!I173="〇", 1,0)</f>
        <v>0</v>
      </c>
      <c r="E164" s="11">
        <f>IF('③抗体 サンプルシート'!J173="〇", 1,0)</f>
        <v>0</v>
      </c>
      <c r="F164" s="11">
        <f>IF('③抗体 サンプルシート'!K173="〇", 1,0)</f>
        <v>0</v>
      </c>
      <c r="H164" s="11">
        <f t="shared" si="6"/>
        <v>0</v>
      </c>
      <c r="I164" s="11" t="str">
        <f t="shared" si="7"/>
        <v/>
      </c>
    </row>
    <row r="165" spans="1:9" x14ac:dyDescent="0.15">
      <c r="A165" s="11">
        <f>'③抗体 サンプルシート'!A174</f>
        <v>159</v>
      </c>
      <c r="C165" s="11">
        <f>IF('③抗体 サンプルシート'!H174="〇", 1,0)</f>
        <v>0</v>
      </c>
      <c r="D165" s="11">
        <f>IF('③抗体 サンプルシート'!I174="〇", 1,0)</f>
        <v>0</v>
      </c>
      <c r="E165" s="11">
        <f>IF('③抗体 サンプルシート'!J174="〇", 1,0)</f>
        <v>0</v>
      </c>
      <c r="F165" s="11">
        <f>IF('③抗体 サンプルシート'!K174="〇", 1,0)</f>
        <v>0</v>
      </c>
      <c r="H165" s="11">
        <f t="shared" si="6"/>
        <v>0</v>
      </c>
      <c r="I165" s="11" t="str">
        <f t="shared" si="7"/>
        <v/>
      </c>
    </row>
    <row r="166" spans="1:9" x14ac:dyDescent="0.15">
      <c r="A166" s="11">
        <f>'③抗体 サンプルシート'!A175</f>
        <v>160</v>
      </c>
      <c r="C166" s="11">
        <f>IF('③抗体 サンプルシート'!H175="〇", 1,0)</f>
        <v>0</v>
      </c>
      <c r="D166" s="11">
        <f>IF('③抗体 サンプルシート'!I175="〇", 1,0)</f>
        <v>0</v>
      </c>
      <c r="E166" s="11">
        <f>IF('③抗体 サンプルシート'!J175="〇", 1,0)</f>
        <v>0</v>
      </c>
      <c r="F166" s="11">
        <f>IF('③抗体 サンプルシート'!K175="〇", 1,0)</f>
        <v>0</v>
      </c>
      <c r="H166" s="11">
        <f t="shared" si="6"/>
        <v>0</v>
      </c>
      <c r="I166" s="11" t="str">
        <f t="shared" si="7"/>
        <v/>
      </c>
    </row>
    <row r="167" spans="1:9" x14ac:dyDescent="0.15">
      <c r="A167" s="11">
        <f>'③抗体 サンプルシート'!A176</f>
        <v>161</v>
      </c>
      <c r="C167" s="11">
        <f>IF('③抗体 サンプルシート'!H176="〇", 1,0)</f>
        <v>0</v>
      </c>
      <c r="D167" s="11">
        <f>IF('③抗体 サンプルシート'!I176="〇", 1,0)</f>
        <v>0</v>
      </c>
      <c r="E167" s="11">
        <f>IF('③抗体 サンプルシート'!J176="〇", 1,0)</f>
        <v>0</v>
      </c>
      <c r="F167" s="11">
        <f>IF('③抗体 サンプルシート'!K176="〇", 1,0)</f>
        <v>0</v>
      </c>
      <c r="H167" s="11">
        <f t="shared" si="6"/>
        <v>0</v>
      </c>
      <c r="I167" s="11" t="str">
        <f t="shared" si="7"/>
        <v/>
      </c>
    </row>
    <row r="168" spans="1:9" x14ac:dyDescent="0.15">
      <c r="A168" s="11">
        <f>'③抗体 サンプルシート'!A177</f>
        <v>162</v>
      </c>
      <c r="C168" s="11">
        <f>IF('③抗体 サンプルシート'!H177="〇", 1,0)</f>
        <v>0</v>
      </c>
      <c r="D168" s="11">
        <f>IF('③抗体 サンプルシート'!I177="〇", 1,0)</f>
        <v>0</v>
      </c>
      <c r="E168" s="11">
        <f>IF('③抗体 サンプルシート'!J177="〇", 1,0)</f>
        <v>0</v>
      </c>
      <c r="F168" s="11">
        <f>IF('③抗体 サンプルシート'!K177="〇", 1,0)</f>
        <v>0</v>
      </c>
      <c r="H168" s="11">
        <f t="shared" si="6"/>
        <v>0</v>
      </c>
      <c r="I168" s="11" t="str">
        <f t="shared" si="7"/>
        <v/>
      </c>
    </row>
    <row r="169" spans="1:9" x14ac:dyDescent="0.15">
      <c r="A169" s="11">
        <f>'③抗体 サンプルシート'!A178</f>
        <v>163</v>
      </c>
      <c r="C169" s="11">
        <f>IF('③抗体 サンプルシート'!H178="〇", 1,0)</f>
        <v>0</v>
      </c>
      <c r="D169" s="11">
        <f>IF('③抗体 サンプルシート'!I178="〇", 1,0)</f>
        <v>0</v>
      </c>
      <c r="E169" s="11">
        <f>IF('③抗体 サンプルシート'!J178="〇", 1,0)</f>
        <v>0</v>
      </c>
      <c r="F169" s="11">
        <f>IF('③抗体 サンプルシート'!K178="〇", 1,0)</f>
        <v>0</v>
      </c>
      <c r="H169" s="11">
        <f t="shared" si="6"/>
        <v>0</v>
      </c>
      <c r="I169" s="11" t="str">
        <f t="shared" si="7"/>
        <v/>
      </c>
    </row>
    <row r="170" spans="1:9" x14ac:dyDescent="0.15">
      <c r="A170" s="11">
        <f>'③抗体 サンプルシート'!A179</f>
        <v>164</v>
      </c>
      <c r="C170" s="11">
        <f>IF('③抗体 サンプルシート'!H179="〇", 1,0)</f>
        <v>0</v>
      </c>
      <c r="D170" s="11">
        <f>IF('③抗体 サンプルシート'!I179="〇", 1,0)</f>
        <v>0</v>
      </c>
      <c r="E170" s="11">
        <f>IF('③抗体 サンプルシート'!J179="〇", 1,0)</f>
        <v>0</v>
      </c>
      <c r="F170" s="11">
        <f>IF('③抗体 サンプルシート'!K179="〇", 1,0)</f>
        <v>0</v>
      </c>
      <c r="H170" s="11">
        <f t="shared" si="6"/>
        <v>0</v>
      </c>
      <c r="I170" s="11" t="str">
        <f t="shared" si="7"/>
        <v/>
      </c>
    </row>
    <row r="171" spans="1:9" x14ac:dyDescent="0.15">
      <c r="A171" s="11">
        <f>'③抗体 サンプルシート'!A180</f>
        <v>165</v>
      </c>
      <c r="C171" s="11">
        <f>IF('③抗体 サンプルシート'!H180="〇", 1,0)</f>
        <v>0</v>
      </c>
      <c r="D171" s="11">
        <f>IF('③抗体 サンプルシート'!I180="〇", 1,0)</f>
        <v>0</v>
      </c>
      <c r="E171" s="11">
        <f>IF('③抗体 サンプルシート'!J180="〇", 1,0)</f>
        <v>0</v>
      </c>
      <c r="F171" s="11">
        <f>IF('③抗体 サンプルシート'!K180="〇", 1,0)</f>
        <v>0</v>
      </c>
      <c r="H171" s="11">
        <f t="shared" si="6"/>
        <v>0</v>
      </c>
      <c r="I171" s="11" t="str">
        <f t="shared" si="7"/>
        <v/>
      </c>
    </row>
    <row r="172" spans="1:9" x14ac:dyDescent="0.15">
      <c r="A172" s="11">
        <f>'③抗体 サンプルシート'!A181</f>
        <v>166</v>
      </c>
      <c r="C172" s="11">
        <f>IF('③抗体 サンプルシート'!H181="〇", 1,0)</f>
        <v>0</v>
      </c>
      <c r="D172" s="11">
        <f>IF('③抗体 サンプルシート'!I181="〇", 1,0)</f>
        <v>0</v>
      </c>
      <c r="E172" s="11">
        <f>IF('③抗体 サンプルシート'!J181="〇", 1,0)</f>
        <v>0</v>
      </c>
      <c r="F172" s="11">
        <f>IF('③抗体 サンプルシート'!K181="〇", 1,0)</f>
        <v>0</v>
      </c>
      <c r="H172" s="11">
        <f t="shared" si="6"/>
        <v>0</v>
      </c>
      <c r="I172" s="11" t="str">
        <f t="shared" si="7"/>
        <v/>
      </c>
    </row>
    <row r="173" spans="1:9" x14ac:dyDescent="0.15">
      <c r="A173" s="11">
        <f>'③抗体 サンプルシート'!A182</f>
        <v>167</v>
      </c>
      <c r="C173" s="11">
        <f>IF('③抗体 サンプルシート'!H182="〇", 1,0)</f>
        <v>0</v>
      </c>
      <c r="D173" s="11">
        <f>IF('③抗体 サンプルシート'!I182="〇", 1,0)</f>
        <v>0</v>
      </c>
      <c r="E173" s="11">
        <f>IF('③抗体 サンプルシート'!J182="〇", 1,0)</f>
        <v>0</v>
      </c>
      <c r="F173" s="11">
        <f>IF('③抗体 サンプルシート'!K182="〇", 1,0)</f>
        <v>0</v>
      </c>
      <c r="H173" s="11">
        <f t="shared" si="6"/>
        <v>0</v>
      </c>
      <c r="I173" s="11" t="str">
        <f t="shared" si="7"/>
        <v/>
      </c>
    </row>
    <row r="174" spans="1:9" x14ac:dyDescent="0.15">
      <c r="A174" s="11">
        <f>'③抗体 サンプルシート'!A183</f>
        <v>168</v>
      </c>
      <c r="C174" s="11">
        <f>IF('③抗体 サンプルシート'!H183="〇", 1,0)</f>
        <v>0</v>
      </c>
      <c r="D174" s="11">
        <f>IF('③抗体 サンプルシート'!I183="〇", 1,0)</f>
        <v>0</v>
      </c>
      <c r="E174" s="11">
        <f>IF('③抗体 サンプルシート'!J183="〇", 1,0)</f>
        <v>0</v>
      </c>
      <c r="F174" s="11">
        <f>IF('③抗体 サンプルシート'!K183="〇", 1,0)</f>
        <v>0</v>
      </c>
      <c r="H174" s="11">
        <f t="shared" si="6"/>
        <v>0</v>
      </c>
      <c r="I174" s="11" t="str">
        <f t="shared" si="7"/>
        <v/>
      </c>
    </row>
    <row r="175" spans="1:9" x14ac:dyDescent="0.15">
      <c r="A175" s="11">
        <f>'③抗体 サンプルシート'!A184</f>
        <v>169</v>
      </c>
      <c r="C175" s="11">
        <f>IF('③抗体 サンプルシート'!H184="〇", 1,0)</f>
        <v>0</v>
      </c>
      <c r="D175" s="11">
        <f>IF('③抗体 サンプルシート'!I184="〇", 1,0)</f>
        <v>0</v>
      </c>
      <c r="E175" s="11">
        <f>IF('③抗体 サンプルシート'!J184="〇", 1,0)</f>
        <v>0</v>
      </c>
      <c r="F175" s="11">
        <f>IF('③抗体 サンプルシート'!K184="〇", 1,0)</f>
        <v>0</v>
      </c>
      <c r="H175" s="11">
        <f t="shared" si="6"/>
        <v>0</v>
      </c>
      <c r="I175" s="11" t="str">
        <f t="shared" si="7"/>
        <v/>
      </c>
    </row>
    <row r="176" spans="1:9" x14ac:dyDescent="0.15">
      <c r="A176" s="11">
        <f>'③抗体 サンプルシート'!A185</f>
        <v>170</v>
      </c>
      <c r="C176" s="11">
        <f>IF('③抗体 サンプルシート'!H185="〇", 1,0)</f>
        <v>0</v>
      </c>
      <c r="D176" s="11">
        <f>IF('③抗体 サンプルシート'!I185="〇", 1,0)</f>
        <v>0</v>
      </c>
      <c r="E176" s="11">
        <f>IF('③抗体 サンプルシート'!J185="〇", 1,0)</f>
        <v>0</v>
      </c>
      <c r="F176" s="11">
        <f>IF('③抗体 サンプルシート'!K185="〇", 1,0)</f>
        <v>0</v>
      </c>
      <c r="H176" s="11">
        <f t="shared" si="6"/>
        <v>0</v>
      </c>
      <c r="I176" s="11" t="str">
        <f t="shared" si="7"/>
        <v/>
      </c>
    </row>
    <row r="177" spans="1:9" x14ac:dyDescent="0.15">
      <c r="A177" s="11">
        <f>'③抗体 サンプルシート'!A186</f>
        <v>171</v>
      </c>
      <c r="C177" s="11">
        <f>IF('③抗体 サンプルシート'!H186="〇", 1,0)</f>
        <v>0</v>
      </c>
      <c r="D177" s="11">
        <f>IF('③抗体 サンプルシート'!I186="〇", 1,0)</f>
        <v>0</v>
      </c>
      <c r="E177" s="11">
        <f>IF('③抗体 サンプルシート'!J186="〇", 1,0)</f>
        <v>0</v>
      </c>
      <c r="F177" s="11">
        <f>IF('③抗体 サンプルシート'!K186="〇", 1,0)</f>
        <v>0</v>
      </c>
      <c r="H177" s="11">
        <f t="shared" si="6"/>
        <v>0</v>
      </c>
      <c r="I177" s="11" t="str">
        <f t="shared" si="7"/>
        <v/>
      </c>
    </row>
    <row r="178" spans="1:9" x14ac:dyDescent="0.15">
      <c r="A178" s="11">
        <f>'③抗体 サンプルシート'!A187</f>
        <v>172</v>
      </c>
      <c r="C178" s="11">
        <f>IF('③抗体 サンプルシート'!H187="〇", 1,0)</f>
        <v>0</v>
      </c>
      <c r="D178" s="11">
        <f>IF('③抗体 サンプルシート'!I187="〇", 1,0)</f>
        <v>0</v>
      </c>
      <c r="E178" s="11">
        <f>IF('③抗体 サンプルシート'!J187="〇", 1,0)</f>
        <v>0</v>
      </c>
      <c r="F178" s="11">
        <f>IF('③抗体 サンプルシート'!K187="〇", 1,0)</f>
        <v>0</v>
      </c>
      <c r="H178" s="11">
        <f t="shared" si="6"/>
        <v>0</v>
      </c>
      <c r="I178" s="11" t="str">
        <f t="shared" si="7"/>
        <v/>
      </c>
    </row>
    <row r="179" spans="1:9" x14ac:dyDescent="0.15">
      <c r="A179" s="11">
        <f>'③抗体 サンプルシート'!A188</f>
        <v>173</v>
      </c>
      <c r="C179" s="11">
        <f>IF('③抗体 サンプルシート'!H188="〇", 1,0)</f>
        <v>0</v>
      </c>
      <c r="D179" s="11">
        <f>IF('③抗体 サンプルシート'!I188="〇", 1,0)</f>
        <v>0</v>
      </c>
      <c r="E179" s="11">
        <f>IF('③抗体 サンプルシート'!J188="〇", 1,0)</f>
        <v>0</v>
      </c>
      <c r="F179" s="11">
        <f>IF('③抗体 サンプルシート'!K188="〇", 1,0)</f>
        <v>0</v>
      </c>
      <c r="H179" s="11">
        <f t="shared" si="6"/>
        <v>0</v>
      </c>
      <c r="I179" s="11" t="str">
        <f t="shared" si="7"/>
        <v/>
      </c>
    </row>
    <row r="180" spans="1:9" x14ac:dyDescent="0.15">
      <c r="A180" s="11">
        <f>'③抗体 サンプルシート'!A189</f>
        <v>174</v>
      </c>
      <c r="C180" s="11">
        <f>IF('③抗体 サンプルシート'!H189="〇", 1,0)</f>
        <v>0</v>
      </c>
      <c r="D180" s="11">
        <f>IF('③抗体 サンプルシート'!I189="〇", 1,0)</f>
        <v>0</v>
      </c>
      <c r="E180" s="11">
        <f>IF('③抗体 サンプルシート'!J189="〇", 1,0)</f>
        <v>0</v>
      </c>
      <c r="F180" s="11">
        <f>IF('③抗体 サンプルシート'!K189="〇", 1,0)</f>
        <v>0</v>
      </c>
      <c r="H180" s="11">
        <f t="shared" si="6"/>
        <v>0</v>
      </c>
      <c r="I180" s="11" t="str">
        <f t="shared" si="7"/>
        <v/>
      </c>
    </row>
    <row r="181" spans="1:9" x14ac:dyDescent="0.15">
      <c r="A181" s="11">
        <f>'③抗体 サンプルシート'!A190</f>
        <v>175</v>
      </c>
      <c r="C181" s="11">
        <f>IF('③抗体 サンプルシート'!H190="〇", 1,0)</f>
        <v>0</v>
      </c>
      <c r="D181" s="11">
        <f>IF('③抗体 サンプルシート'!I190="〇", 1,0)</f>
        <v>0</v>
      </c>
      <c r="E181" s="11">
        <f>IF('③抗体 サンプルシート'!J190="〇", 1,0)</f>
        <v>0</v>
      </c>
      <c r="F181" s="11">
        <f>IF('③抗体 サンプルシート'!K190="〇", 1,0)</f>
        <v>0</v>
      </c>
      <c r="H181" s="11">
        <f t="shared" si="6"/>
        <v>0</v>
      </c>
      <c r="I181" s="11" t="str">
        <f t="shared" si="7"/>
        <v/>
      </c>
    </row>
    <row r="182" spans="1:9" x14ac:dyDescent="0.15">
      <c r="A182" s="11">
        <f>'③抗体 サンプルシート'!A191</f>
        <v>176</v>
      </c>
      <c r="C182" s="11">
        <f>IF('③抗体 サンプルシート'!H191="〇", 1,0)</f>
        <v>0</v>
      </c>
      <c r="D182" s="11">
        <f>IF('③抗体 サンプルシート'!I191="〇", 1,0)</f>
        <v>0</v>
      </c>
      <c r="E182" s="11">
        <f>IF('③抗体 サンプルシート'!J191="〇", 1,0)</f>
        <v>0</v>
      </c>
      <c r="F182" s="11">
        <f>IF('③抗体 サンプルシート'!K191="〇", 1,0)</f>
        <v>0</v>
      </c>
      <c r="H182" s="11">
        <f t="shared" si="6"/>
        <v>0</v>
      </c>
      <c r="I182" s="11" t="str">
        <f t="shared" si="7"/>
        <v/>
      </c>
    </row>
    <row r="183" spans="1:9" x14ac:dyDescent="0.15">
      <c r="A183" s="11">
        <f>'③抗体 サンプルシート'!A192</f>
        <v>177</v>
      </c>
      <c r="C183" s="11">
        <f>IF('③抗体 サンプルシート'!H192="〇", 1,0)</f>
        <v>0</v>
      </c>
      <c r="D183" s="11">
        <f>IF('③抗体 サンプルシート'!I192="〇", 1,0)</f>
        <v>0</v>
      </c>
      <c r="E183" s="11">
        <f>IF('③抗体 サンプルシート'!J192="〇", 1,0)</f>
        <v>0</v>
      </c>
      <c r="F183" s="11">
        <f>IF('③抗体 サンプルシート'!K192="〇", 1,0)</f>
        <v>0</v>
      </c>
      <c r="H183" s="11">
        <f t="shared" si="6"/>
        <v>0</v>
      </c>
      <c r="I183" s="11" t="str">
        <f t="shared" si="7"/>
        <v/>
      </c>
    </row>
    <row r="184" spans="1:9" x14ac:dyDescent="0.15">
      <c r="A184" s="11">
        <f>'③抗体 サンプルシート'!A193</f>
        <v>178</v>
      </c>
      <c r="C184" s="11">
        <f>IF('③抗体 サンプルシート'!H193="〇", 1,0)</f>
        <v>0</v>
      </c>
      <c r="D184" s="11">
        <f>IF('③抗体 サンプルシート'!I193="〇", 1,0)</f>
        <v>0</v>
      </c>
      <c r="E184" s="11">
        <f>IF('③抗体 サンプルシート'!J193="〇", 1,0)</f>
        <v>0</v>
      </c>
      <c r="F184" s="11">
        <f>IF('③抗体 サンプルシート'!K193="〇", 1,0)</f>
        <v>0</v>
      </c>
      <c r="H184" s="11">
        <f t="shared" si="6"/>
        <v>0</v>
      </c>
      <c r="I184" s="11" t="str">
        <f t="shared" si="7"/>
        <v/>
      </c>
    </row>
    <row r="185" spans="1:9" x14ac:dyDescent="0.15">
      <c r="A185" s="11">
        <f>'③抗体 サンプルシート'!A194</f>
        <v>179</v>
      </c>
      <c r="C185" s="11">
        <f>IF('③抗体 サンプルシート'!H194="〇", 1,0)</f>
        <v>0</v>
      </c>
      <c r="D185" s="11">
        <f>IF('③抗体 サンプルシート'!I194="〇", 1,0)</f>
        <v>0</v>
      </c>
      <c r="E185" s="11">
        <f>IF('③抗体 サンプルシート'!J194="〇", 1,0)</f>
        <v>0</v>
      </c>
      <c r="F185" s="11">
        <f>IF('③抗体 サンプルシート'!K194="〇", 1,0)</f>
        <v>0</v>
      </c>
      <c r="H185" s="11">
        <f t="shared" si="6"/>
        <v>0</v>
      </c>
      <c r="I185" s="11" t="str">
        <f t="shared" si="7"/>
        <v/>
      </c>
    </row>
    <row r="186" spans="1:9" x14ac:dyDescent="0.15">
      <c r="A186" s="11">
        <f>'③抗体 サンプルシート'!A195</f>
        <v>180</v>
      </c>
      <c r="C186" s="11">
        <f>IF('③抗体 サンプルシート'!H195="〇", 1,0)</f>
        <v>0</v>
      </c>
      <c r="D186" s="11">
        <f>IF('③抗体 サンプルシート'!I195="〇", 1,0)</f>
        <v>0</v>
      </c>
      <c r="E186" s="11">
        <f>IF('③抗体 サンプルシート'!J195="〇", 1,0)</f>
        <v>0</v>
      </c>
      <c r="F186" s="11">
        <f>IF('③抗体 サンプルシート'!K195="〇", 1,0)</f>
        <v>0</v>
      </c>
      <c r="H186" s="11">
        <f t="shared" si="6"/>
        <v>0</v>
      </c>
      <c r="I186" s="11" t="str">
        <f t="shared" si="7"/>
        <v/>
      </c>
    </row>
    <row r="187" spans="1:9" x14ac:dyDescent="0.15">
      <c r="A187" s="11">
        <f>'③抗体 サンプルシート'!A196</f>
        <v>181</v>
      </c>
      <c r="C187" s="11">
        <f>IF('③抗体 サンプルシート'!H196="〇", 1,0)</f>
        <v>0</v>
      </c>
      <c r="D187" s="11">
        <f>IF('③抗体 サンプルシート'!I196="〇", 1,0)</f>
        <v>0</v>
      </c>
      <c r="E187" s="11">
        <f>IF('③抗体 サンプルシート'!J196="〇", 1,0)</f>
        <v>0</v>
      </c>
      <c r="F187" s="11">
        <f>IF('③抗体 サンプルシート'!K196="〇", 1,0)</f>
        <v>0</v>
      </c>
      <c r="H187" s="11">
        <f t="shared" si="6"/>
        <v>0</v>
      </c>
      <c r="I187" s="11" t="str">
        <f t="shared" si="7"/>
        <v/>
      </c>
    </row>
    <row r="188" spans="1:9" x14ac:dyDescent="0.15">
      <c r="A188" s="11">
        <f>'③抗体 サンプルシート'!A197</f>
        <v>182</v>
      </c>
      <c r="C188" s="11">
        <f>IF('③抗体 サンプルシート'!H197="〇", 1,0)</f>
        <v>0</v>
      </c>
      <c r="D188" s="11">
        <f>IF('③抗体 サンプルシート'!I197="〇", 1,0)</f>
        <v>0</v>
      </c>
      <c r="E188" s="11">
        <f>IF('③抗体 サンプルシート'!J197="〇", 1,0)</f>
        <v>0</v>
      </c>
      <c r="F188" s="11">
        <f>IF('③抗体 サンプルシート'!K197="〇", 1,0)</f>
        <v>0</v>
      </c>
      <c r="H188" s="11">
        <f t="shared" si="6"/>
        <v>0</v>
      </c>
      <c r="I188" s="11" t="str">
        <f t="shared" si="7"/>
        <v/>
      </c>
    </row>
    <row r="189" spans="1:9" x14ac:dyDescent="0.15">
      <c r="A189" s="11">
        <f>'③抗体 サンプルシート'!A198</f>
        <v>183</v>
      </c>
      <c r="C189" s="11">
        <f>IF('③抗体 サンプルシート'!H198="〇", 1,0)</f>
        <v>0</v>
      </c>
      <c r="D189" s="11">
        <f>IF('③抗体 サンプルシート'!I198="〇", 1,0)</f>
        <v>0</v>
      </c>
      <c r="E189" s="11">
        <f>IF('③抗体 サンプルシート'!J198="〇", 1,0)</f>
        <v>0</v>
      </c>
      <c r="F189" s="11">
        <f>IF('③抗体 サンプルシート'!K198="〇", 1,0)</f>
        <v>0</v>
      </c>
      <c r="H189" s="11">
        <f t="shared" si="6"/>
        <v>0</v>
      </c>
      <c r="I189" s="11" t="str">
        <f t="shared" si="7"/>
        <v/>
      </c>
    </row>
    <row r="190" spans="1:9" x14ac:dyDescent="0.15">
      <c r="A190" s="11">
        <f>'③抗体 サンプルシート'!A199</f>
        <v>184</v>
      </c>
      <c r="C190" s="11">
        <f>IF('③抗体 サンプルシート'!H199="〇", 1,0)</f>
        <v>0</v>
      </c>
      <c r="D190" s="11">
        <f>IF('③抗体 サンプルシート'!I199="〇", 1,0)</f>
        <v>0</v>
      </c>
      <c r="E190" s="11">
        <f>IF('③抗体 サンプルシート'!J199="〇", 1,0)</f>
        <v>0</v>
      </c>
      <c r="F190" s="11">
        <f>IF('③抗体 サンプルシート'!K199="〇", 1,0)</f>
        <v>0</v>
      </c>
      <c r="H190" s="11">
        <f t="shared" si="6"/>
        <v>0</v>
      </c>
      <c r="I190" s="11" t="str">
        <f t="shared" si="7"/>
        <v/>
      </c>
    </row>
    <row r="191" spans="1:9" x14ac:dyDescent="0.15">
      <c r="A191" s="11">
        <f>'③抗体 サンプルシート'!A200</f>
        <v>185</v>
      </c>
      <c r="C191" s="11">
        <f>IF('③抗体 サンプルシート'!H200="〇", 1,0)</f>
        <v>0</v>
      </c>
      <c r="D191" s="11">
        <f>IF('③抗体 サンプルシート'!I200="〇", 1,0)</f>
        <v>0</v>
      </c>
      <c r="E191" s="11">
        <f>IF('③抗体 サンプルシート'!J200="〇", 1,0)</f>
        <v>0</v>
      </c>
      <c r="F191" s="11">
        <f>IF('③抗体 サンプルシート'!K200="〇", 1,0)</f>
        <v>0</v>
      </c>
      <c r="H191" s="11">
        <f t="shared" si="6"/>
        <v>0</v>
      </c>
      <c r="I191" s="11" t="str">
        <f t="shared" si="7"/>
        <v/>
      </c>
    </row>
    <row r="192" spans="1:9" x14ac:dyDescent="0.15">
      <c r="A192" s="11">
        <f>'③抗体 サンプルシート'!A201</f>
        <v>186</v>
      </c>
      <c r="C192" s="11">
        <f>IF('③抗体 サンプルシート'!H201="〇", 1,0)</f>
        <v>0</v>
      </c>
      <c r="D192" s="11">
        <f>IF('③抗体 サンプルシート'!I201="〇", 1,0)</f>
        <v>0</v>
      </c>
      <c r="E192" s="11">
        <f>IF('③抗体 サンプルシート'!J201="〇", 1,0)</f>
        <v>0</v>
      </c>
      <c r="F192" s="11">
        <f>IF('③抗体 サンプルシート'!K201="〇", 1,0)</f>
        <v>0</v>
      </c>
      <c r="H192" s="11">
        <f t="shared" si="6"/>
        <v>0</v>
      </c>
      <c r="I192" s="11" t="str">
        <f t="shared" si="7"/>
        <v/>
      </c>
    </row>
    <row r="193" spans="1:9" x14ac:dyDescent="0.15">
      <c r="A193" s="11">
        <f>'③抗体 サンプルシート'!A202</f>
        <v>187</v>
      </c>
      <c r="C193" s="11">
        <f>IF('③抗体 サンプルシート'!H202="〇", 1,0)</f>
        <v>0</v>
      </c>
      <c r="D193" s="11">
        <f>IF('③抗体 サンプルシート'!I202="〇", 1,0)</f>
        <v>0</v>
      </c>
      <c r="E193" s="11">
        <f>IF('③抗体 サンプルシート'!J202="〇", 1,0)</f>
        <v>0</v>
      </c>
      <c r="F193" s="11">
        <f>IF('③抗体 サンプルシート'!K202="〇", 1,0)</f>
        <v>0</v>
      </c>
      <c r="H193" s="11">
        <f t="shared" si="6"/>
        <v>0</v>
      </c>
      <c r="I193" s="11" t="str">
        <f t="shared" si="7"/>
        <v/>
      </c>
    </row>
    <row r="194" spans="1:9" x14ac:dyDescent="0.15">
      <c r="A194" s="11">
        <f>'③抗体 サンプルシート'!A203</f>
        <v>188</v>
      </c>
      <c r="C194" s="11">
        <f>IF('③抗体 サンプルシート'!H203="〇", 1,0)</f>
        <v>0</v>
      </c>
      <c r="D194" s="11">
        <f>IF('③抗体 サンプルシート'!I203="〇", 1,0)</f>
        <v>0</v>
      </c>
      <c r="E194" s="11">
        <f>IF('③抗体 サンプルシート'!J203="〇", 1,0)</f>
        <v>0</v>
      </c>
      <c r="F194" s="11">
        <f>IF('③抗体 サンプルシート'!K203="〇", 1,0)</f>
        <v>0</v>
      </c>
      <c r="H194" s="11">
        <f t="shared" si="6"/>
        <v>0</v>
      </c>
      <c r="I194" s="11" t="str">
        <f t="shared" si="7"/>
        <v/>
      </c>
    </row>
    <row r="195" spans="1:9" x14ac:dyDescent="0.15">
      <c r="A195" s="11">
        <f>'③抗体 サンプルシート'!A204</f>
        <v>189</v>
      </c>
      <c r="C195" s="11">
        <f>IF('③抗体 サンプルシート'!H204="〇", 1,0)</f>
        <v>0</v>
      </c>
      <c r="D195" s="11">
        <f>IF('③抗体 サンプルシート'!I204="〇", 1,0)</f>
        <v>0</v>
      </c>
      <c r="E195" s="11">
        <f>IF('③抗体 サンプルシート'!J204="〇", 1,0)</f>
        <v>0</v>
      </c>
      <c r="F195" s="11">
        <f>IF('③抗体 サンプルシート'!K204="〇", 1,0)</f>
        <v>0</v>
      </c>
      <c r="H195" s="11">
        <f t="shared" si="6"/>
        <v>0</v>
      </c>
      <c r="I195" s="11" t="str">
        <f t="shared" si="7"/>
        <v/>
      </c>
    </row>
    <row r="196" spans="1:9" x14ac:dyDescent="0.15">
      <c r="A196" s="11">
        <f>'③抗体 サンプルシート'!A205</f>
        <v>190</v>
      </c>
      <c r="C196" s="11">
        <f>IF('③抗体 サンプルシート'!H205="〇", 1,0)</f>
        <v>0</v>
      </c>
      <c r="D196" s="11">
        <f>IF('③抗体 サンプルシート'!I205="〇", 1,0)</f>
        <v>0</v>
      </c>
      <c r="E196" s="11">
        <f>IF('③抗体 サンプルシート'!J205="〇", 1,0)</f>
        <v>0</v>
      </c>
      <c r="F196" s="11">
        <f>IF('③抗体 サンプルシート'!K205="〇", 1,0)</f>
        <v>0</v>
      </c>
      <c r="H196" s="11">
        <f t="shared" si="6"/>
        <v>0</v>
      </c>
      <c r="I196" s="11" t="str">
        <f t="shared" si="7"/>
        <v/>
      </c>
    </row>
    <row r="197" spans="1:9" x14ac:dyDescent="0.15">
      <c r="A197" s="11">
        <f>'③抗体 サンプルシート'!A206</f>
        <v>191</v>
      </c>
      <c r="C197" s="11">
        <f>IF('③抗体 サンプルシート'!H206="〇", 1,0)</f>
        <v>0</v>
      </c>
      <c r="D197" s="11">
        <f>IF('③抗体 サンプルシート'!I206="〇", 1,0)</f>
        <v>0</v>
      </c>
      <c r="E197" s="11">
        <f>IF('③抗体 サンプルシート'!J206="〇", 1,0)</f>
        <v>0</v>
      </c>
      <c r="F197" s="11">
        <f>IF('③抗体 サンプルシート'!K206="〇", 1,0)</f>
        <v>0</v>
      </c>
      <c r="H197" s="11">
        <f t="shared" si="6"/>
        <v>0</v>
      </c>
      <c r="I197" s="11" t="str">
        <f t="shared" si="7"/>
        <v/>
      </c>
    </row>
    <row r="198" spans="1:9" x14ac:dyDescent="0.15">
      <c r="A198" s="11">
        <f>'③抗体 サンプルシート'!A207</f>
        <v>192</v>
      </c>
      <c r="C198" s="11">
        <f>IF('③抗体 サンプルシート'!H207="〇", 1,0)</f>
        <v>0</v>
      </c>
      <c r="D198" s="11">
        <f>IF('③抗体 サンプルシート'!I207="〇", 1,0)</f>
        <v>0</v>
      </c>
      <c r="E198" s="11">
        <f>IF('③抗体 サンプルシート'!J207="〇", 1,0)</f>
        <v>0</v>
      </c>
      <c r="F198" s="11">
        <f>IF('③抗体 サンプルシート'!K207="〇", 1,0)</f>
        <v>0</v>
      </c>
      <c r="H198" s="11">
        <f t="shared" si="6"/>
        <v>0</v>
      </c>
      <c r="I198" s="11" t="str">
        <f t="shared" si="7"/>
        <v/>
      </c>
    </row>
    <row r="199" spans="1:9" x14ac:dyDescent="0.15">
      <c r="A199" s="11">
        <f>'③抗体 サンプルシート'!A208</f>
        <v>193</v>
      </c>
      <c r="C199" s="11">
        <f>IF('③抗体 サンプルシート'!H208="〇", 1,0)</f>
        <v>0</v>
      </c>
      <c r="D199" s="11">
        <f>IF('③抗体 サンプルシート'!I208="〇", 1,0)</f>
        <v>0</v>
      </c>
      <c r="E199" s="11">
        <f>IF('③抗体 サンプルシート'!J208="〇", 1,0)</f>
        <v>0</v>
      </c>
      <c r="F199" s="11">
        <f>IF('③抗体 サンプルシート'!K208="〇", 1,0)</f>
        <v>0</v>
      </c>
      <c r="H199" s="11">
        <f t="shared" ref="H199:H262" si="8">COUNTIF(C199:F199,1)</f>
        <v>0</v>
      </c>
      <c r="I199" s="11" t="str">
        <f t="shared" si="7"/>
        <v/>
      </c>
    </row>
    <row r="200" spans="1:9" x14ac:dyDescent="0.15">
      <c r="A200" s="11">
        <f>'③抗体 サンプルシート'!A209</f>
        <v>194</v>
      </c>
      <c r="C200" s="11">
        <f>IF('③抗体 サンプルシート'!H209="〇", 1,0)</f>
        <v>0</v>
      </c>
      <c r="D200" s="11">
        <f>IF('③抗体 サンプルシート'!I209="〇", 1,0)</f>
        <v>0</v>
      </c>
      <c r="E200" s="11">
        <f>IF('③抗体 サンプルシート'!J209="〇", 1,0)</f>
        <v>0</v>
      </c>
      <c r="F200" s="11">
        <f>IF('③抗体 サンプルシート'!K209="〇", 1,0)</f>
        <v>0</v>
      </c>
      <c r="H200" s="11">
        <f t="shared" si="8"/>
        <v>0</v>
      </c>
      <c r="I200" s="11" t="str">
        <f t="shared" si="7"/>
        <v/>
      </c>
    </row>
    <row r="201" spans="1:9" x14ac:dyDescent="0.15">
      <c r="A201" s="11">
        <f>'③抗体 サンプルシート'!A210</f>
        <v>195</v>
      </c>
      <c r="C201" s="11">
        <f>IF('③抗体 サンプルシート'!H210="〇", 1,0)</f>
        <v>0</v>
      </c>
      <c r="D201" s="11">
        <f>IF('③抗体 サンプルシート'!I210="〇", 1,0)</f>
        <v>0</v>
      </c>
      <c r="E201" s="11">
        <f>IF('③抗体 サンプルシート'!J210="〇", 1,0)</f>
        <v>0</v>
      </c>
      <c r="F201" s="11">
        <f>IF('③抗体 サンプルシート'!K210="〇", 1,0)</f>
        <v>0</v>
      </c>
      <c r="H201" s="11">
        <f t="shared" si="8"/>
        <v>0</v>
      </c>
      <c r="I201" s="11" t="str">
        <f t="shared" si="7"/>
        <v/>
      </c>
    </row>
    <row r="202" spans="1:9" x14ac:dyDescent="0.15">
      <c r="A202" s="11">
        <f>'③抗体 サンプルシート'!A211</f>
        <v>196</v>
      </c>
      <c r="C202" s="11">
        <f>IF('③抗体 サンプルシート'!H211="〇", 1,0)</f>
        <v>0</v>
      </c>
      <c r="D202" s="11">
        <f>IF('③抗体 サンプルシート'!I211="〇", 1,0)</f>
        <v>0</v>
      </c>
      <c r="E202" s="11">
        <f>IF('③抗体 サンプルシート'!J211="〇", 1,0)</f>
        <v>0</v>
      </c>
      <c r="F202" s="11">
        <f>IF('③抗体 サンプルシート'!K211="〇", 1,0)</f>
        <v>0</v>
      </c>
      <c r="H202" s="11">
        <f t="shared" si="8"/>
        <v>0</v>
      </c>
      <c r="I202" s="11" t="str">
        <f t="shared" si="7"/>
        <v/>
      </c>
    </row>
    <row r="203" spans="1:9" x14ac:dyDescent="0.15">
      <c r="A203" s="11">
        <f>'③抗体 サンプルシート'!A212</f>
        <v>197</v>
      </c>
      <c r="C203" s="11">
        <f>IF('③抗体 サンプルシート'!H212="〇", 1,0)</f>
        <v>0</v>
      </c>
      <c r="D203" s="11">
        <f>IF('③抗体 サンプルシート'!I212="〇", 1,0)</f>
        <v>0</v>
      </c>
      <c r="E203" s="11">
        <f>IF('③抗体 サンプルシート'!J212="〇", 1,0)</f>
        <v>0</v>
      </c>
      <c r="F203" s="11">
        <f>IF('③抗体 サンプルシート'!K212="〇", 1,0)</f>
        <v>0</v>
      </c>
      <c r="H203" s="11">
        <f t="shared" si="8"/>
        <v>0</v>
      </c>
      <c r="I203" s="11" t="str">
        <f t="shared" si="7"/>
        <v/>
      </c>
    </row>
    <row r="204" spans="1:9" x14ac:dyDescent="0.15">
      <c r="A204" s="11">
        <f>'③抗体 サンプルシート'!A213</f>
        <v>198</v>
      </c>
      <c r="C204" s="11">
        <f>IF('③抗体 サンプルシート'!H213="〇", 1,0)</f>
        <v>0</v>
      </c>
      <c r="D204" s="11">
        <f>IF('③抗体 サンプルシート'!I213="〇", 1,0)</f>
        <v>0</v>
      </c>
      <c r="E204" s="11">
        <f>IF('③抗体 サンプルシート'!J213="〇", 1,0)</f>
        <v>0</v>
      </c>
      <c r="F204" s="11">
        <f>IF('③抗体 サンプルシート'!K213="〇", 1,0)</f>
        <v>0</v>
      </c>
      <c r="H204" s="11">
        <f t="shared" si="8"/>
        <v>0</v>
      </c>
      <c r="I204" s="11" t="str">
        <f t="shared" si="7"/>
        <v/>
      </c>
    </row>
    <row r="205" spans="1:9" x14ac:dyDescent="0.15">
      <c r="A205" s="11">
        <f>'③抗体 サンプルシート'!A214</f>
        <v>199</v>
      </c>
      <c r="C205" s="11">
        <f>IF('③抗体 サンプルシート'!H214="〇", 1,0)</f>
        <v>0</v>
      </c>
      <c r="D205" s="11">
        <f>IF('③抗体 サンプルシート'!I214="〇", 1,0)</f>
        <v>0</v>
      </c>
      <c r="E205" s="11">
        <f>IF('③抗体 サンプルシート'!J214="〇", 1,0)</f>
        <v>0</v>
      </c>
      <c r="F205" s="11">
        <f>IF('③抗体 サンプルシート'!K214="〇", 1,0)</f>
        <v>0</v>
      </c>
      <c r="H205" s="11">
        <f t="shared" si="8"/>
        <v>0</v>
      </c>
      <c r="I205" s="11" t="str">
        <f t="shared" si="7"/>
        <v/>
      </c>
    </row>
    <row r="206" spans="1:9" x14ac:dyDescent="0.15">
      <c r="A206" s="11">
        <f>'③抗体 サンプルシート'!A215</f>
        <v>200</v>
      </c>
      <c r="C206" s="11">
        <f>IF('③抗体 サンプルシート'!H215="〇", 1,0)</f>
        <v>0</v>
      </c>
      <c r="D206" s="11">
        <f>IF('③抗体 サンプルシート'!I215="〇", 1,0)</f>
        <v>0</v>
      </c>
      <c r="E206" s="11">
        <f>IF('③抗体 サンプルシート'!J215="〇", 1,0)</f>
        <v>0</v>
      </c>
      <c r="F206" s="11">
        <f>IF('③抗体 サンプルシート'!K215="〇", 1,0)</f>
        <v>0</v>
      </c>
      <c r="H206" s="11">
        <f t="shared" si="8"/>
        <v>0</v>
      </c>
      <c r="I206" s="11" t="str">
        <f t="shared" si="7"/>
        <v/>
      </c>
    </row>
    <row r="207" spans="1:9" x14ac:dyDescent="0.15">
      <c r="A207" s="11">
        <f>'③抗体 サンプルシート'!A216</f>
        <v>0</v>
      </c>
      <c r="C207" s="11">
        <f>IF('③抗体 サンプルシート'!H216="〇", 1,0)</f>
        <v>0</v>
      </c>
      <c r="D207" s="11">
        <f>IF('③抗体 サンプルシート'!I216="〇", 1,0)</f>
        <v>0</v>
      </c>
      <c r="E207" s="11">
        <f>IF('③抗体 サンプルシート'!J216="〇", 1,0)</f>
        <v>0</v>
      </c>
      <c r="F207" s="11">
        <f>IF('③抗体 サンプルシート'!K216="〇", 1,0)</f>
        <v>0</v>
      </c>
      <c r="H207" s="11">
        <f t="shared" si="8"/>
        <v>0</v>
      </c>
      <c r="I207" s="11" t="str">
        <f t="shared" si="7"/>
        <v/>
      </c>
    </row>
    <row r="208" spans="1:9" x14ac:dyDescent="0.15">
      <c r="A208" s="11">
        <f>'③抗体 サンプルシート'!A217</f>
        <v>0</v>
      </c>
      <c r="C208" s="11">
        <f>IF('③抗体 サンプルシート'!H217="〇", 1,0)</f>
        <v>0</v>
      </c>
      <c r="D208" s="11">
        <f>IF('③抗体 サンプルシート'!I217="〇", 1,0)</f>
        <v>0</v>
      </c>
      <c r="E208" s="11">
        <f>IF('③抗体 サンプルシート'!J217="〇", 1,0)</f>
        <v>0</v>
      </c>
      <c r="F208" s="11">
        <f>IF('③抗体 サンプルシート'!K217="〇", 1,0)</f>
        <v>0</v>
      </c>
      <c r="H208" s="11">
        <f t="shared" si="8"/>
        <v>0</v>
      </c>
      <c r="I208" s="11" t="str">
        <f t="shared" si="7"/>
        <v/>
      </c>
    </row>
    <row r="209" spans="1:9" x14ac:dyDescent="0.15">
      <c r="A209" s="11">
        <f>'③抗体 サンプルシート'!A218</f>
        <v>0</v>
      </c>
      <c r="C209" s="11">
        <f>IF('③抗体 サンプルシート'!H218="〇", 1,0)</f>
        <v>0</v>
      </c>
      <c r="D209" s="11">
        <f>IF('③抗体 サンプルシート'!I218="〇", 1,0)</f>
        <v>0</v>
      </c>
      <c r="E209" s="11">
        <f>IF('③抗体 サンプルシート'!J218="〇", 1,0)</f>
        <v>0</v>
      </c>
      <c r="F209" s="11">
        <f>IF('③抗体 サンプルシート'!K218="〇", 1,0)</f>
        <v>0</v>
      </c>
      <c r="H209" s="11">
        <f t="shared" si="8"/>
        <v>0</v>
      </c>
      <c r="I209" s="11" t="str">
        <f t="shared" si="7"/>
        <v/>
      </c>
    </row>
    <row r="210" spans="1:9" x14ac:dyDescent="0.15">
      <c r="A210" s="11">
        <f>'③抗体 サンプルシート'!A219</f>
        <v>0</v>
      </c>
      <c r="C210" s="11">
        <f>IF('③抗体 サンプルシート'!H219="〇", 1,0)</f>
        <v>0</v>
      </c>
      <c r="D210" s="11">
        <f>IF('③抗体 サンプルシート'!I219="〇", 1,0)</f>
        <v>0</v>
      </c>
      <c r="E210" s="11">
        <f>IF('③抗体 サンプルシート'!J219="〇", 1,0)</f>
        <v>0</v>
      </c>
      <c r="F210" s="11">
        <f>IF('③抗体 サンプルシート'!K219="〇", 1,0)</f>
        <v>0</v>
      </c>
      <c r="H210" s="11">
        <f t="shared" si="8"/>
        <v>0</v>
      </c>
      <c r="I210" s="11" t="str">
        <f t="shared" si="7"/>
        <v/>
      </c>
    </row>
    <row r="211" spans="1:9" x14ac:dyDescent="0.15">
      <c r="A211" s="11">
        <f>'③抗体 サンプルシート'!A220</f>
        <v>0</v>
      </c>
      <c r="C211" s="11">
        <f>IF('③抗体 サンプルシート'!H220="〇", 1,0)</f>
        <v>0</v>
      </c>
      <c r="D211" s="11">
        <f>IF('③抗体 サンプルシート'!I220="〇", 1,0)</f>
        <v>0</v>
      </c>
      <c r="E211" s="11">
        <f>IF('③抗体 サンプルシート'!J220="〇", 1,0)</f>
        <v>0</v>
      </c>
      <c r="F211" s="11">
        <f>IF('③抗体 サンプルシート'!K220="〇", 1,0)</f>
        <v>0</v>
      </c>
      <c r="H211" s="11">
        <f t="shared" si="8"/>
        <v>0</v>
      </c>
      <c r="I211" s="11" t="str">
        <f t="shared" si="7"/>
        <v/>
      </c>
    </row>
    <row r="212" spans="1:9" x14ac:dyDescent="0.15">
      <c r="A212" s="11">
        <f>'③抗体 サンプルシート'!A221</f>
        <v>0</v>
      </c>
      <c r="C212" s="11">
        <f>IF('③抗体 サンプルシート'!H221="〇", 1,0)</f>
        <v>0</v>
      </c>
      <c r="D212" s="11">
        <f>IF('③抗体 サンプルシート'!I221="〇", 1,0)</f>
        <v>0</v>
      </c>
      <c r="E212" s="11">
        <f>IF('③抗体 サンプルシート'!J221="〇", 1,0)</f>
        <v>0</v>
      </c>
      <c r="F212" s="11">
        <f>IF('③抗体 サンプルシート'!K221="〇", 1,0)</f>
        <v>0</v>
      </c>
      <c r="H212" s="11">
        <f t="shared" si="8"/>
        <v>0</v>
      </c>
      <c r="I212" s="11" t="str">
        <f t="shared" si="7"/>
        <v/>
      </c>
    </row>
    <row r="213" spans="1:9" x14ac:dyDescent="0.15">
      <c r="A213" s="11">
        <f>'③抗体 サンプルシート'!A222</f>
        <v>0</v>
      </c>
      <c r="C213" s="11">
        <f>IF('③抗体 サンプルシート'!H222="〇", 1,0)</f>
        <v>0</v>
      </c>
      <c r="D213" s="11">
        <f>IF('③抗体 サンプルシート'!I222="〇", 1,0)</f>
        <v>0</v>
      </c>
      <c r="E213" s="11">
        <f>IF('③抗体 サンプルシート'!J222="〇", 1,0)</f>
        <v>0</v>
      </c>
      <c r="F213" s="11">
        <f>IF('③抗体 サンプルシート'!K222="〇", 1,0)</f>
        <v>0</v>
      </c>
      <c r="H213" s="11">
        <f t="shared" si="8"/>
        <v>0</v>
      </c>
      <c r="I213" s="11" t="str">
        <f t="shared" si="7"/>
        <v/>
      </c>
    </row>
    <row r="214" spans="1:9" x14ac:dyDescent="0.15">
      <c r="A214" s="11">
        <f>'③抗体 サンプルシート'!A223</f>
        <v>0</v>
      </c>
      <c r="C214" s="11">
        <f>IF('③抗体 サンプルシート'!H223="〇", 1,0)</f>
        <v>0</v>
      </c>
      <c r="D214" s="11">
        <f>IF('③抗体 サンプルシート'!I223="〇", 1,0)</f>
        <v>0</v>
      </c>
      <c r="E214" s="11">
        <f>IF('③抗体 サンプルシート'!J223="〇", 1,0)</f>
        <v>0</v>
      </c>
      <c r="F214" s="11">
        <f>IF('③抗体 サンプルシート'!K223="〇", 1,0)</f>
        <v>0</v>
      </c>
      <c r="H214" s="11">
        <f t="shared" si="8"/>
        <v>0</v>
      </c>
      <c r="I214" s="11" t="str">
        <f t="shared" si="7"/>
        <v/>
      </c>
    </row>
    <row r="215" spans="1:9" x14ac:dyDescent="0.15">
      <c r="A215" s="11">
        <f>'③抗体 サンプルシート'!A224</f>
        <v>0</v>
      </c>
      <c r="C215" s="11">
        <f>IF('③抗体 サンプルシート'!H224="〇", 1,0)</f>
        <v>0</v>
      </c>
      <c r="D215" s="11">
        <f>IF('③抗体 サンプルシート'!I224="〇", 1,0)</f>
        <v>0</v>
      </c>
      <c r="E215" s="11">
        <f>IF('③抗体 サンプルシート'!J224="〇", 1,0)</f>
        <v>0</v>
      </c>
      <c r="F215" s="11">
        <f>IF('③抗体 サンプルシート'!K224="〇", 1,0)</f>
        <v>0</v>
      </c>
      <c r="H215" s="11">
        <f t="shared" si="8"/>
        <v>0</v>
      </c>
      <c r="I215" s="11" t="str">
        <f t="shared" si="7"/>
        <v/>
      </c>
    </row>
    <row r="216" spans="1:9" x14ac:dyDescent="0.15">
      <c r="A216" s="11">
        <f>'③抗体 サンプルシート'!A225</f>
        <v>0</v>
      </c>
      <c r="C216" s="11">
        <f>IF('③抗体 サンプルシート'!H225="〇", 1,0)</f>
        <v>0</v>
      </c>
      <c r="D216" s="11">
        <f>IF('③抗体 サンプルシート'!I225="〇", 1,0)</f>
        <v>0</v>
      </c>
      <c r="E216" s="11">
        <f>IF('③抗体 サンプルシート'!J225="〇", 1,0)</f>
        <v>0</v>
      </c>
      <c r="F216" s="11">
        <f>IF('③抗体 サンプルシート'!K225="〇", 1,0)</f>
        <v>0</v>
      </c>
      <c r="H216" s="11">
        <f t="shared" si="8"/>
        <v>0</v>
      </c>
      <c r="I216" s="11" t="str">
        <f t="shared" si="7"/>
        <v/>
      </c>
    </row>
    <row r="217" spans="1:9" x14ac:dyDescent="0.15">
      <c r="A217" s="11">
        <f>'③抗体 サンプルシート'!A226</f>
        <v>0</v>
      </c>
      <c r="C217" s="11">
        <f>IF('③抗体 サンプルシート'!H226="〇", 1,0)</f>
        <v>0</v>
      </c>
      <c r="D217" s="11">
        <f>IF('③抗体 サンプルシート'!I226="〇", 1,0)</f>
        <v>0</v>
      </c>
      <c r="E217" s="11">
        <f>IF('③抗体 サンプルシート'!J226="〇", 1,0)</f>
        <v>0</v>
      </c>
      <c r="F217" s="11">
        <f>IF('③抗体 サンプルシート'!K226="〇", 1,0)</f>
        <v>0</v>
      </c>
      <c r="H217" s="11">
        <f t="shared" si="8"/>
        <v>0</v>
      </c>
      <c r="I217" s="11" t="str">
        <f t="shared" ref="I217:I280" si="9">IF(H217=0,"",20*H217)</f>
        <v/>
      </c>
    </row>
    <row r="218" spans="1:9" x14ac:dyDescent="0.15">
      <c r="A218" s="11">
        <f>'③抗体 サンプルシート'!A227</f>
        <v>0</v>
      </c>
      <c r="C218" s="11">
        <f>IF('③抗体 サンプルシート'!H227="〇", 1,0)</f>
        <v>0</v>
      </c>
      <c r="D218" s="11">
        <f>IF('③抗体 サンプルシート'!I227="〇", 1,0)</f>
        <v>0</v>
      </c>
      <c r="E218" s="11">
        <f>IF('③抗体 サンプルシート'!J227="〇", 1,0)</f>
        <v>0</v>
      </c>
      <c r="F218" s="11">
        <f>IF('③抗体 サンプルシート'!K227="〇", 1,0)</f>
        <v>0</v>
      </c>
      <c r="H218" s="11">
        <f t="shared" si="8"/>
        <v>0</v>
      </c>
      <c r="I218" s="11" t="str">
        <f t="shared" si="9"/>
        <v/>
      </c>
    </row>
    <row r="219" spans="1:9" x14ac:dyDescent="0.15">
      <c r="A219" s="11">
        <f>'③抗体 サンプルシート'!A228</f>
        <v>0</v>
      </c>
      <c r="C219" s="11">
        <f>IF('③抗体 サンプルシート'!H228="〇", 1,0)</f>
        <v>0</v>
      </c>
      <c r="D219" s="11">
        <f>IF('③抗体 サンプルシート'!I228="〇", 1,0)</f>
        <v>0</v>
      </c>
      <c r="E219" s="11">
        <f>IF('③抗体 サンプルシート'!J228="〇", 1,0)</f>
        <v>0</v>
      </c>
      <c r="F219" s="11">
        <f>IF('③抗体 サンプルシート'!K228="〇", 1,0)</f>
        <v>0</v>
      </c>
      <c r="H219" s="11">
        <f t="shared" si="8"/>
        <v>0</v>
      </c>
      <c r="I219" s="11" t="str">
        <f t="shared" si="9"/>
        <v/>
      </c>
    </row>
    <row r="220" spans="1:9" x14ac:dyDescent="0.15">
      <c r="A220" s="11">
        <f>'③抗体 サンプルシート'!A229</f>
        <v>0</v>
      </c>
      <c r="C220" s="11">
        <f>IF('③抗体 サンプルシート'!H229="〇", 1,0)</f>
        <v>0</v>
      </c>
      <c r="D220" s="11">
        <f>IF('③抗体 サンプルシート'!I229="〇", 1,0)</f>
        <v>0</v>
      </c>
      <c r="E220" s="11">
        <f>IF('③抗体 サンプルシート'!J229="〇", 1,0)</f>
        <v>0</v>
      </c>
      <c r="F220" s="11">
        <f>IF('③抗体 サンプルシート'!K229="〇", 1,0)</f>
        <v>0</v>
      </c>
      <c r="H220" s="11">
        <f t="shared" si="8"/>
        <v>0</v>
      </c>
      <c r="I220" s="11" t="str">
        <f t="shared" si="9"/>
        <v/>
      </c>
    </row>
    <row r="221" spans="1:9" x14ac:dyDescent="0.15">
      <c r="A221" s="11">
        <f>'③抗体 サンプルシート'!A230</f>
        <v>0</v>
      </c>
      <c r="C221" s="11">
        <f>IF('③抗体 サンプルシート'!H230="〇", 1,0)</f>
        <v>0</v>
      </c>
      <c r="D221" s="11">
        <f>IF('③抗体 サンプルシート'!I230="〇", 1,0)</f>
        <v>0</v>
      </c>
      <c r="E221" s="11">
        <f>IF('③抗体 サンプルシート'!J230="〇", 1,0)</f>
        <v>0</v>
      </c>
      <c r="F221" s="11">
        <f>IF('③抗体 サンプルシート'!K230="〇", 1,0)</f>
        <v>0</v>
      </c>
      <c r="H221" s="11">
        <f t="shared" si="8"/>
        <v>0</v>
      </c>
      <c r="I221" s="11" t="str">
        <f t="shared" si="9"/>
        <v/>
      </c>
    </row>
    <row r="222" spans="1:9" x14ac:dyDescent="0.15">
      <c r="A222" s="11">
        <f>'③抗体 サンプルシート'!A231</f>
        <v>0</v>
      </c>
      <c r="C222" s="11">
        <f>IF('③抗体 サンプルシート'!H231="〇", 1,0)</f>
        <v>0</v>
      </c>
      <c r="D222" s="11">
        <f>IF('③抗体 サンプルシート'!I231="〇", 1,0)</f>
        <v>0</v>
      </c>
      <c r="E222" s="11">
        <f>IF('③抗体 サンプルシート'!J231="〇", 1,0)</f>
        <v>0</v>
      </c>
      <c r="F222" s="11">
        <f>IF('③抗体 サンプルシート'!K231="〇", 1,0)</f>
        <v>0</v>
      </c>
      <c r="H222" s="11">
        <f t="shared" si="8"/>
        <v>0</v>
      </c>
      <c r="I222" s="11" t="str">
        <f t="shared" si="9"/>
        <v/>
      </c>
    </row>
    <row r="223" spans="1:9" x14ac:dyDescent="0.15">
      <c r="A223" s="11">
        <f>'③抗体 サンプルシート'!A232</f>
        <v>0</v>
      </c>
      <c r="C223" s="11">
        <f>IF('③抗体 サンプルシート'!H232="〇", 1,0)</f>
        <v>0</v>
      </c>
      <c r="D223" s="11">
        <f>IF('③抗体 サンプルシート'!I232="〇", 1,0)</f>
        <v>0</v>
      </c>
      <c r="E223" s="11">
        <f>IF('③抗体 サンプルシート'!J232="〇", 1,0)</f>
        <v>0</v>
      </c>
      <c r="F223" s="11">
        <f>IF('③抗体 サンプルシート'!K232="〇", 1,0)</f>
        <v>0</v>
      </c>
      <c r="H223" s="11">
        <f t="shared" si="8"/>
        <v>0</v>
      </c>
      <c r="I223" s="11" t="str">
        <f t="shared" si="9"/>
        <v/>
      </c>
    </row>
    <row r="224" spans="1:9" x14ac:dyDescent="0.15">
      <c r="A224" s="11">
        <f>'③抗体 サンプルシート'!A233</f>
        <v>0</v>
      </c>
      <c r="C224" s="11">
        <f>IF('③抗体 サンプルシート'!H233="〇", 1,0)</f>
        <v>0</v>
      </c>
      <c r="D224" s="11">
        <f>IF('③抗体 サンプルシート'!I233="〇", 1,0)</f>
        <v>0</v>
      </c>
      <c r="E224" s="11">
        <f>IF('③抗体 サンプルシート'!J233="〇", 1,0)</f>
        <v>0</v>
      </c>
      <c r="F224" s="11">
        <f>IF('③抗体 サンプルシート'!K233="〇", 1,0)</f>
        <v>0</v>
      </c>
      <c r="H224" s="11">
        <f t="shared" si="8"/>
        <v>0</v>
      </c>
      <c r="I224" s="11" t="str">
        <f t="shared" si="9"/>
        <v/>
      </c>
    </row>
    <row r="225" spans="1:9" x14ac:dyDescent="0.15">
      <c r="A225" s="11">
        <f>'③抗体 サンプルシート'!A234</f>
        <v>0</v>
      </c>
      <c r="C225" s="11">
        <f>IF('③抗体 サンプルシート'!H234="〇", 1,0)</f>
        <v>0</v>
      </c>
      <c r="D225" s="11">
        <f>IF('③抗体 サンプルシート'!I234="〇", 1,0)</f>
        <v>0</v>
      </c>
      <c r="E225" s="11">
        <f>IF('③抗体 サンプルシート'!J234="〇", 1,0)</f>
        <v>0</v>
      </c>
      <c r="F225" s="11">
        <f>IF('③抗体 サンプルシート'!K234="〇", 1,0)</f>
        <v>0</v>
      </c>
      <c r="H225" s="11">
        <f t="shared" si="8"/>
        <v>0</v>
      </c>
      <c r="I225" s="11" t="str">
        <f t="shared" si="9"/>
        <v/>
      </c>
    </row>
    <row r="226" spans="1:9" x14ac:dyDescent="0.15">
      <c r="A226" s="11">
        <f>'③抗体 サンプルシート'!A235</f>
        <v>0</v>
      </c>
      <c r="C226" s="11">
        <f>IF('③抗体 サンプルシート'!H235="〇", 1,0)</f>
        <v>0</v>
      </c>
      <c r="D226" s="11">
        <f>IF('③抗体 サンプルシート'!I235="〇", 1,0)</f>
        <v>0</v>
      </c>
      <c r="E226" s="11">
        <f>IF('③抗体 サンプルシート'!J235="〇", 1,0)</f>
        <v>0</v>
      </c>
      <c r="F226" s="11">
        <f>IF('③抗体 サンプルシート'!K235="〇", 1,0)</f>
        <v>0</v>
      </c>
      <c r="H226" s="11">
        <f t="shared" si="8"/>
        <v>0</v>
      </c>
      <c r="I226" s="11" t="str">
        <f t="shared" si="9"/>
        <v/>
      </c>
    </row>
    <row r="227" spans="1:9" x14ac:dyDescent="0.15">
      <c r="A227" s="11">
        <f>'③抗体 サンプルシート'!A236</f>
        <v>0</v>
      </c>
      <c r="C227" s="11">
        <f>IF('③抗体 サンプルシート'!H236="〇", 1,0)</f>
        <v>0</v>
      </c>
      <c r="D227" s="11">
        <f>IF('③抗体 サンプルシート'!I236="〇", 1,0)</f>
        <v>0</v>
      </c>
      <c r="E227" s="11">
        <f>IF('③抗体 サンプルシート'!J236="〇", 1,0)</f>
        <v>0</v>
      </c>
      <c r="F227" s="11">
        <f>IF('③抗体 サンプルシート'!K236="〇", 1,0)</f>
        <v>0</v>
      </c>
      <c r="H227" s="11">
        <f t="shared" si="8"/>
        <v>0</v>
      </c>
      <c r="I227" s="11" t="str">
        <f t="shared" si="9"/>
        <v/>
      </c>
    </row>
    <row r="228" spans="1:9" x14ac:dyDescent="0.15">
      <c r="A228" s="11">
        <f>'③抗体 サンプルシート'!A237</f>
        <v>0</v>
      </c>
      <c r="C228" s="11">
        <f>IF('③抗体 サンプルシート'!H237="〇", 1,0)</f>
        <v>0</v>
      </c>
      <c r="D228" s="11">
        <f>IF('③抗体 サンプルシート'!I237="〇", 1,0)</f>
        <v>0</v>
      </c>
      <c r="E228" s="11">
        <f>IF('③抗体 サンプルシート'!J237="〇", 1,0)</f>
        <v>0</v>
      </c>
      <c r="F228" s="11">
        <f>IF('③抗体 サンプルシート'!K237="〇", 1,0)</f>
        <v>0</v>
      </c>
      <c r="H228" s="11">
        <f t="shared" si="8"/>
        <v>0</v>
      </c>
      <c r="I228" s="11" t="str">
        <f t="shared" si="9"/>
        <v/>
      </c>
    </row>
    <row r="229" spans="1:9" x14ac:dyDescent="0.15">
      <c r="A229" s="11">
        <f>'③抗体 サンプルシート'!A238</f>
        <v>0</v>
      </c>
      <c r="C229" s="11">
        <f>IF('③抗体 サンプルシート'!H238="〇", 1,0)</f>
        <v>0</v>
      </c>
      <c r="D229" s="11">
        <f>IF('③抗体 サンプルシート'!I238="〇", 1,0)</f>
        <v>0</v>
      </c>
      <c r="E229" s="11">
        <f>IF('③抗体 サンプルシート'!J238="〇", 1,0)</f>
        <v>0</v>
      </c>
      <c r="F229" s="11">
        <f>IF('③抗体 サンプルシート'!K238="〇", 1,0)</f>
        <v>0</v>
      </c>
      <c r="H229" s="11">
        <f t="shared" si="8"/>
        <v>0</v>
      </c>
      <c r="I229" s="11" t="str">
        <f t="shared" si="9"/>
        <v/>
      </c>
    </row>
    <row r="230" spans="1:9" x14ac:dyDescent="0.15">
      <c r="A230" s="11">
        <f>'③抗体 サンプルシート'!A239</f>
        <v>0</v>
      </c>
      <c r="C230" s="11">
        <f>IF('③抗体 サンプルシート'!H239="〇", 1,0)</f>
        <v>0</v>
      </c>
      <c r="D230" s="11">
        <f>IF('③抗体 サンプルシート'!I239="〇", 1,0)</f>
        <v>0</v>
      </c>
      <c r="E230" s="11">
        <f>IF('③抗体 サンプルシート'!J239="〇", 1,0)</f>
        <v>0</v>
      </c>
      <c r="F230" s="11">
        <f>IF('③抗体 サンプルシート'!K239="〇", 1,0)</f>
        <v>0</v>
      </c>
      <c r="H230" s="11">
        <f t="shared" si="8"/>
        <v>0</v>
      </c>
      <c r="I230" s="11" t="str">
        <f t="shared" si="9"/>
        <v/>
      </c>
    </row>
    <row r="231" spans="1:9" x14ac:dyDescent="0.15">
      <c r="A231" s="11">
        <f>'③抗体 サンプルシート'!A240</f>
        <v>0</v>
      </c>
      <c r="C231" s="11">
        <f>IF('③抗体 サンプルシート'!H240="〇", 1,0)</f>
        <v>0</v>
      </c>
      <c r="D231" s="11">
        <f>IF('③抗体 サンプルシート'!I240="〇", 1,0)</f>
        <v>0</v>
      </c>
      <c r="E231" s="11">
        <f>IF('③抗体 サンプルシート'!J240="〇", 1,0)</f>
        <v>0</v>
      </c>
      <c r="F231" s="11">
        <f>IF('③抗体 サンプルシート'!K240="〇", 1,0)</f>
        <v>0</v>
      </c>
      <c r="H231" s="11">
        <f t="shared" si="8"/>
        <v>0</v>
      </c>
      <c r="I231" s="11" t="str">
        <f t="shared" si="9"/>
        <v/>
      </c>
    </row>
    <row r="232" spans="1:9" x14ac:dyDescent="0.15">
      <c r="A232" s="11">
        <f>'③抗体 サンプルシート'!A241</f>
        <v>0</v>
      </c>
      <c r="C232" s="11">
        <f>IF('③抗体 サンプルシート'!H241="〇", 1,0)</f>
        <v>0</v>
      </c>
      <c r="D232" s="11">
        <f>IF('③抗体 サンプルシート'!I241="〇", 1,0)</f>
        <v>0</v>
      </c>
      <c r="E232" s="11">
        <f>IF('③抗体 サンプルシート'!J241="〇", 1,0)</f>
        <v>0</v>
      </c>
      <c r="F232" s="11">
        <f>IF('③抗体 サンプルシート'!K241="〇", 1,0)</f>
        <v>0</v>
      </c>
      <c r="H232" s="11">
        <f t="shared" si="8"/>
        <v>0</v>
      </c>
      <c r="I232" s="11" t="str">
        <f t="shared" si="9"/>
        <v/>
      </c>
    </row>
    <row r="233" spans="1:9" x14ac:dyDescent="0.15">
      <c r="A233" s="11">
        <f>'③抗体 サンプルシート'!A242</f>
        <v>0</v>
      </c>
      <c r="C233" s="11">
        <f>IF('③抗体 サンプルシート'!H242="〇", 1,0)</f>
        <v>0</v>
      </c>
      <c r="D233" s="11">
        <f>IF('③抗体 サンプルシート'!I242="〇", 1,0)</f>
        <v>0</v>
      </c>
      <c r="E233" s="11">
        <f>IF('③抗体 サンプルシート'!J242="〇", 1,0)</f>
        <v>0</v>
      </c>
      <c r="F233" s="11">
        <f>IF('③抗体 サンプルシート'!K242="〇", 1,0)</f>
        <v>0</v>
      </c>
      <c r="H233" s="11">
        <f t="shared" si="8"/>
        <v>0</v>
      </c>
      <c r="I233" s="11" t="str">
        <f t="shared" si="9"/>
        <v/>
      </c>
    </row>
    <row r="234" spans="1:9" x14ac:dyDescent="0.15">
      <c r="A234" s="11">
        <f>'③抗体 サンプルシート'!A243</f>
        <v>0</v>
      </c>
      <c r="C234" s="11">
        <f>IF('③抗体 サンプルシート'!H243="〇", 1,0)</f>
        <v>0</v>
      </c>
      <c r="D234" s="11">
        <f>IF('③抗体 サンプルシート'!I243="〇", 1,0)</f>
        <v>0</v>
      </c>
      <c r="E234" s="11">
        <f>IF('③抗体 サンプルシート'!J243="〇", 1,0)</f>
        <v>0</v>
      </c>
      <c r="F234" s="11">
        <f>IF('③抗体 サンプルシート'!K243="〇", 1,0)</f>
        <v>0</v>
      </c>
      <c r="H234" s="11">
        <f t="shared" si="8"/>
        <v>0</v>
      </c>
      <c r="I234" s="11" t="str">
        <f t="shared" si="9"/>
        <v/>
      </c>
    </row>
    <row r="235" spans="1:9" x14ac:dyDescent="0.15">
      <c r="A235" s="11">
        <f>'③抗体 サンプルシート'!A244</f>
        <v>0</v>
      </c>
      <c r="C235" s="11">
        <f>IF('③抗体 サンプルシート'!H244="〇", 1,0)</f>
        <v>0</v>
      </c>
      <c r="D235" s="11">
        <f>IF('③抗体 サンプルシート'!I244="〇", 1,0)</f>
        <v>0</v>
      </c>
      <c r="E235" s="11">
        <f>IF('③抗体 サンプルシート'!J244="〇", 1,0)</f>
        <v>0</v>
      </c>
      <c r="F235" s="11">
        <f>IF('③抗体 サンプルシート'!K244="〇", 1,0)</f>
        <v>0</v>
      </c>
      <c r="H235" s="11">
        <f t="shared" si="8"/>
        <v>0</v>
      </c>
      <c r="I235" s="11" t="str">
        <f t="shared" si="9"/>
        <v/>
      </c>
    </row>
    <row r="236" spans="1:9" x14ac:dyDescent="0.15">
      <c r="A236" s="11">
        <f>'③抗体 サンプルシート'!A245</f>
        <v>0</v>
      </c>
      <c r="C236" s="11">
        <f>IF('③抗体 サンプルシート'!H245="〇", 1,0)</f>
        <v>0</v>
      </c>
      <c r="D236" s="11">
        <f>IF('③抗体 サンプルシート'!I245="〇", 1,0)</f>
        <v>0</v>
      </c>
      <c r="E236" s="11">
        <f>IF('③抗体 サンプルシート'!J245="〇", 1,0)</f>
        <v>0</v>
      </c>
      <c r="F236" s="11">
        <f>IF('③抗体 サンプルシート'!K245="〇", 1,0)</f>
        <v>0</v>
      </c>
      <c r="H236" s="11">
        <f t="shared" si="8"/>
        <v>0</v>
      </c>
      <c r="I236" s="11" t="str">
        <f t="shared" si="9"/>
        <v/>
      </c>
    </row>
    <row r="237" spans="1:9" x14ac:dyDescent="0.15">
      <c r="A237" s="11">
        <f>'③抗体 サンプルシート'!A246</f>
        <v>0</v>
      </c>
      <c r="C237" s="11">
        <f>IF('③抗体 サンプルシート'!H246="〇", 1,0)</f>
        <v>0</v>
      </c>
      <c r="D237" s="11">
        <f>IF('③抗体 サンプルシート'!I246="〇", 1,0)</f>
        <v>0</v>
      </c>
      <c r="E237" s="11">
        <f>IF('③抗体 サンプルシート'!J246="〇", 1,0)</f>
        <v>0</v>
      </c>
      <c r="F237" s="11">
        <f>IF('③抗体 サンプルシート'!K246="〇", 1,0)</f>
        <v>0</v>
      </c>
      <c r="H237" s="11">
        <f t="shared" si="8"/>
        <v>0</v>
      </c>
      <c r="I237" s="11" t="str">
        <f t="shared" si="9"/>
        <v/>
      </c>
    </row>
    <row r="238" spans="1:9" x14ac:dyDescent="0.15">
      <c r="A238" s="11">
        <f>'③抗体 サンプルシート'!A247</f>
        <v>0</v>
      </c>
      <c r="C238" s="11">
        <f>IF('③抗体 サンプルシート'!H247="〇", 1,0)</f>
        <v>0</v>
      </c>
      <c r="D238" s="11">
        <f>IF('③抗体 サンプルシート'!I247="〇", 1,0)</f>
        <v>0</v>
      </c>
      <c r="E238" s="11">
        <f>IF('③抗体 サンプルシート'!J247="〇", 1,0)</f>
        <v>0</v>
      </c>
      <c r="F238" s="11">
        <f>IF('③抗体 サンプルシート'!K247="〇", 1,0)</f>
        <v>0</v>
      </c>
      <c r="H238" s="11">
        <f t="shared" si="8"/>
        <v>0</v>
      </c>
      <c r="I238" s="11" t="str">
        <f t="shared" si="9"/>
        <v/>
      </c>
    </row>
    <row r="239" spans="1:9" x14ac:dyDescent="0.15">
      <c r="A239" s="11">
        <f>'③抗体 サンプルシート'!A248</f>
        <v>0</v>
      </c>
      <c r="C239" s="11">
        <f>IF('③抗体 サンプルシート'!H248="〇", 1,0)</f>
        <v>0</v>
      </c>
      <c r="D239" s="11">
        <f>IF('③抗体 サンプルシート'!I248="〇", 1,0)</f>
        <v>0</v>
      </c>
      <c r="E239" s="11">
        <f>IF('③抗体 サンプルシート'!J248="〇", 1,0)</f>
        <v>0</v>
      </c>
      <c r="F239" s="11">
        <f>IF('③抗体 サンプルシート'!K248="〇", 1,0)</f>
        <v>0</v>
      </c>
      <c r="H239" s="11">
        <f t="shared" si="8"/>
        <v>0</v>
      </c>
      <c r="I239" s="11" t="str">
        <f t="shared" si="9"/>
        <v/>
      </c>
    </row>
    <row r="240" spans="1:9" x14ac:dyDescent="0.15">
      <c r="A240" s="11">
        <f>'③抗体 サンプルシート'!A249</f>
        <v>0</v>
      </c>
      <c r="C240" s="11">
        <f>IF('③抗体 サンプルシート'!H249="〇", 1,0)</f>
        <v>0</v>
      </c>
      <c r="D240" s="11">
        <f>IF('③抗体 サンプルシート'!I249="〇", 1,0)</f>
        <v>0</v>
      </c>
      <c r="E240" s="11">
        <f>IF('③抗体 サンプルシート'!J249="〇", 1,0)</f>
        <v>0</v>
      </c>
      <c r="F240" s="11">
        <f>IF('③抗体 サンプルシート'!K249="〇", 1,0)</f>
        <v>0</v>
      </c>
      <c r="H240" s="11">
        <f t="shared" si="8"/>
        <v>0</v>
      </c>
      <c r="I240" s="11" t="str">
        <f t="shared" si="9"/>
        <v/>
      </c>
    </row>
    <row r="241" spans="1:9" x14ac:dyDescent="0.15">
      <c r="A241" s="11">
        <f>'③抗体 サンプルシート'!A250</f>
        <v>0</v>
      </c>
      <c r="C241" s="11">
        <f>IF('③抗体 サンプルシート'!H250="〇", 1,0)</f>
        <v>0</v>
      </c>
      <c r="D241" s="11">
        <f>IF('③抗体 サンプルシート'!I250="〇", 1,0)</f>
        <v>0</v>
      </c>
      <c r="E241" s="11">
        <f>IF('③抗体 サンプルシート'!J250="〇", 1,0)</f>
        <v>0</v>
      </c>
      <c r="F241" s="11">
        <f>IF('③抗体 サンプルシート'!K250="〇", 1,0)</f>
        <v>0</v>
      </c>
      <c r="H241" s="11">
        <f t="shared" si="8"/>
        <v>0</v>
      </c>
      <c r="I241" s="11" t="str">
        <f t="shared" si="9"/>
        <v/>
      </c>
    </row>
    <row r="242" spans="1:9" x14ac:dyDescent="0.15">
      <c r="A242" s="11">
        <f>'③抗体 サンプルシート'!A251</f>
        <v>0</v>
      </c>
      <c r="C242" s="11">
        <f>IF('③抗体 サンプルシート'!H251="〇", 1,0)</f>
        <v>0</v>
      </c>
      <c r="D242" s="11">
        <f>IF('③抗体 サンプルシート'!I251="〇", 1,0)</f>
        <v>0</v>
      </c>
      <c r="E242" s="11">
        <f>IF('③抗体 サンプルシート'!J251="〇", 1,0)</f>
        <v>0</v>
      </c>
      <c r="F242" s="11">
        <f>IF('③抗体 サンプルシート'!K251="〇", 1,0)</f>
        <v>0</v>
      </c>
      <c r="H242" s="11">
        <f t="shared" si="8"/>
        <v>0</v>
      </c>
      <c r="I242" s="11" t="str">
        <f t="shared" si="9"/>
        <v/>
      </c>
    </row>
    <row r="243" spans="1:9" x14ac:dyDescent="0.15">
      <c r="A243" s="11">
        <f>'③抗体 サンプルシート'!A252</f>
        <v>0</v>
      </c>
      <c r="C243" s="11">
        <f>IF('③抗体 サンプルシート'!H252="〇", 1,0)</f>
        <v>0</v>
      </c>
      <c r="D243" s="11">
        <f>IF('③抗体 サンプルシート'!I252="〇", 1,0)</f>
        <v>0</v>
      </c>
      <c r="E243" s="11">
        <f>IF('③抗体 サンプルシート'!J252="〇", 1,0)</f>
        <v>0</v>
      </c>
      <c r="F243" s="11">
        <f>IF('③抗体 サンプルシート'!K252="〇", 1,0)</f>
        <v>0</v>
      </c>
      <c r="H243" s="11">
        <f t="shared" si="8"/>
        <v>0</v>
      </c>
      <c r="I243" s="11" t="str">
        <f t="shared" si="9"/>
        <v/>
      </c>
    </row>
    <row r="244" spans="1:9" x14ac:dyDescent="0.15">
      <c r="A244" s="11">
        <f>'③抗体 サンプルシート'!A253</f>
        <v>0</v>
      </c>
      <c r="C244" s="11">
        <f>IF('③抗体 サンプルシート'!H253="〇", 1,0)</f>
        <v>0</v>
      </c>
      <c r="D244" s="11">
        <f>IF('③抗体 サンプルシート'!I253="〇", 1,0)</f>
        <v>0</v>
      </c>
      <c r="E244" s="11">
        <f>IF('③抗体 サンプルシート'!J253="〇", 1,0)</f>
        <v>0</v>
      </c>
      <c r="F244" s="11">
        <f>IF('③抗体 サンプルシート'!K253="〇", 1,0)</f>
        <v>0</v>
      </c>
      <c r="H244" s="11">
        <f t="shared" si="8"/>
        <v>0</v>
      </c>
      <c r="I244" s="11" t="str">
        <f t="shared" si="9"/>
        <v/>
      </c>
    </row>
    <row r="245" spans="1:9" x14ac:dyDescent="0.15">
      <c r="A245" s="11">
        <f>'③抗体 サンプルシート'!A254</f>
        <v>0</v>
      </c>
      <c r="C245" s="11">
        <f>IF('③抗体 サンプルシート'!H254="〇", 1,0)</f>
        <v>0</v>
      </c>
      <c r="D245" s="11">
        <f>IF('③抗体 サンプルシート'!I254="〇", 1,0)</f>
        <v>0</v>
      </c>
      <c r="E245" s="11">
        <f>IF('③抗体 サンプルシート'!J254="〇", 1,0)</f>
        <v>0</v>
      </c>
      <c r="F245" s="11">
        <f>IF('③抗体 サンプルシート'!K254="〇", 1,0)</f>
        <v>0</v>
      </c>
      <c r="H245" s="11">
        <f t="shared" si="8"/>
        <v>0</v>
      </c>
      <c r="I245" s="11" t="str">
        <f t="shared" si="9"/>
        <v/>
      </c>
    </row>
    <row r="246" spans="1:9" x14ac:dyDescent="0.15">
      <c r="A246" s="11">
        <f>'③抗体 サンプルシート'!A255</f>
        <v>0</v>
      </c>
      <c r="C246" s="11">
        <f>IF('③抗体 サンプルシート'!H255="〇", 1,0)</f>
        <v>0</v>
      </c>
      <c r="D246" s="11">
        <f>IF('③抗体 サンプルシート'!I255="〇", 1,0)</f>
        <v>0</v>
      </c>
      <c r="E246" s="11">
        <f>IF('③抗体 サンプルシート'!J255="〇", 1,0)</f>
        <v>0</v>
      </c>
      <c r="F246" s="11">
        <f>IF('③抗体 サンプルシート'!K255="〇", 1,0)</f>
        <v>0</v>
      </c>
      <c r="H246" s="11">
        <f t="shared" si="8"/>
        <v>0</v>
      </c>
      <c r="I246" s="11" t="str">
        <f t="shared" si="9"/>
        <v/>
      </c>
    </row>
    <row r="247" spans="1:9" x14ac:dyDescent="0.15">
      <c r="A247" s="11">
        <f>'③抗体 サンプルシート'!A256</f>
        <v>0</v>
      </c>
      <c r="C247" s="11">
        <f>IF('③抗体 サンプルシート'!H256="〇", 1,0)</f>
        <v>0</v>
      </c>
      <c r="D247" s="11">
        <f>IF('③抗体 サンプルシート'!I256="〇", 1,0)</f>
        <v>0</v>
      </c>
      <c r="E247" s="11">
        <f>IF('③抗体 サンプルシート'!J256="〇", 1,0)</f>
        <v>0</v>
      </c>
      <c r="F247" s="11">
        <f>IF('③抗体 サンプルシート'!K256="〇", 1,0)</f>
        <v>0</v>
      </c>
      <c r="H247" s="11">
        <f t="shared" si="8"/>
        <v>0</v>
      </c>
      <c r="I247" s="11" t="str">
        <f t="shared" si="9"/>
        <v/>
      </c>
    </row>
    <row r="248" spans="1:9" x14ac:dyDescent="0.15">
      <c r="A248" s="11">
        <f>'③抗体 サンプルシート'!A257</f>
        <v>0</v>
      </c>
      <c r="C248" s="11">
        <f>IF('③抗体 サンプルシート'!H257="〇", 1,0)</f>
        <v>0</v>
      </c>
      <c r="D248" s="11">
        <f>IF('③抗体 サンプルシート'!I257="〇", 1,0)</f>
        <v>0</v>
      </c>
      <c r="E248" s="11">
        <f>IF('③抗体 サンプルシート'!J257="〇", 1,0)</f>
        <v>0</v>
      </c>
      <c r="F248" s="11">
        <f>IF('③抗体 サンプルシート'!K257="〇", 1,0)</f>
        <v>0</v>
      </c>
      <c r="H248" s="11">
        <f t="shared" si="8"/>
        <v>0</v>
      </c>
      <c r="I248" s="11" t="str">
        <f t="shared" si="9"/>
        <v/>
      </c>
    </row>
    <row r="249" spans="1:9" x14ac:dyDescent="0.15">
      <c r="A249" s="11">
        <f>'③抗体 サンプルシート'!A258</f>
        <v>0</v>
      </c>
      <c r="C249" s="11">
        <f>IF('③抗体 サンプルシート'!H258="〇", 1,0)</f>
        <v>0</v>
      </c>
      <c r="D249" s="11">
        <f>IF('③抗体 サンプルシート'!I258="〇", 1,0)</f>
        <v>0</v>
      </c>
      <c r="E249" s="11">
        <f>IF('③抗体 サンプルシート'!J258="〇", 1,0)</f>
        <v>0</v>
      </c>
      <c r="F249" s="11">
        <f>IF('③抗体 サンプルシート'!K258="〇", 1,0)</f>
        <v>0</v>
      </c>
      <c r="H249" s="11">
        <f t="shared" si="8"/>
        <v>0</v>
      </c>
      <c r="I249" s="11" t="str">
        <f t="shared" si="9"/>
        <v/>
      </c>
    </row>
    <row r="250" spans="1:9" x14ac:dyDescent="0.15">
      <c r="A250" s="11">
        <f>'③抗体 サンプルシート'!A259</f>
        <v>0</v>
      </c>
      <c r="C250" s="11">
        <f>IF('③抗体 サンプルシート'!H259="〇", 1,0)</f>
        <v>0</v>
      </c>
      <c r="D250" s="11">
        <f>IF('③抗体 サンプルシート'!I259="〇", 1,0)</f>
        <v>0</v>
      </c>
      <c r="E250" s="11">
        <f>IF('③抗体 サンプルシート'!J259="〇", 1,0)</f>
        <v>0</v>
      </c>
      <c r="F250" s="11">
        <f>IF('③抗体 サンプルシート'!K259="〇", 1,0)</f>
        <v>0</v>
      </c>
      <c r="H250" s="11">
        <f t="shared" si="8"/>
        <v>0</v>
      </c>
      <c r="I250" s="11" t="str">
        <f t="shared" si="9"/>
        <v/>
      </c>
    </row>
    <row r="251" spans="1:9" x14ac:dyDescent="0.15">
      <c r="A251" s="11">
        <f>'③抗体 サンプルシート'!A260</f>
        <v>0</v>
      </c>
      <c r="C251" s="11">
        <f>IF('③抗体 サンプルシート'!H260="〇", 1,0)</f>
        <v>0</v>
      </c>
      <c r="D251" s="11">
        <f>IF('③抗体 サンプルシート'!I260="〇", 1,0)</f>
        <v>0</v>
      </c>
      <c r="E251" s="11">
        <f>IF('③抗体 サンプルシート'!J260="〇", 1,0)</f>
        <v>0</v>
      </c>
      <c r="F251" s="11">
        <f>IF('③抗体 サンプルシート'!K260="〇", 1,0)</f>
        <v>0</v>
      </c>
      <c r="H251" s="11">
        <f t="shared" si="8"/>
        <v>0</v>
      </c>
      <c r="I251" s="11" t="str">
        <f t="shared" si="9"/>
        <v/>
      </c>
    </row>
    <row r="252" spans="1:9" x14ac:dyDescent="0.15">
      <c r="A252" s="11">
        <f>'③抗体 サンプルシート'!A261</f>
        <v>0</v>
      </c>
      <c r="C252" s="11">
        <f>IF('③抗体 サンプルシート'!H261="〇", 1,0)</f>
        <v>0</v>
      </c>
      <c r="D252" s="11">
        <f>IF('③抗体 サンプルシート'!I261="〇", 1,0)</f>
        <v>0</v>
      </c>
      <c r="E252" s="11">
        <f>IF('③抗体 サンプルシート'!J261="〇", 1,0)</f>
        <v>0</v>
      </c>
      <c r="F252" s="11">
        <f>IF('③抗体 サンプルシート'!K261="〇", 1,0)</f>
        <v>0</v>
      </c>
      <c r="H252" s="11">
        <f t="shared" si="8"/>
        <v>0</v>
      </c>
      <c r="I252" s="11" t="str">
        <f t="shared" si="9"/>
        <v/>
      </c>
    </row>
    <row r="253" spans="1:9" x14ac:dyDescent="0.15">
      <c r="A253" s="11">
        <f>'③抗体 サンプルシート'!A262</f>
        <v>0</v>
      </c>
      <c r="C253" s="11">
        <f>IF('③抗体 サンプルシート'!H262="〇", 1,0)</f>
        <v>0</v>
      </c>
      <c r="D253" s="11">
        <f>IF('③抗体 サンプルシート'!I262="〇", 1,0)</f>
        <v>0</v>
      </c>
      <c r="E253" s="11">
        <f>IF('③抗体 サンプルシート'!J262="〇", 1,0)</f>
        <v>0</v>
      </c>
      <c r="F253" s="11">
        <f>IF('③抗体 サンプルシート'!K262="〇", 1,0)</f>
        <v>0</v>
      </c>
      <c r="H253" s="11">
        <f t="shared" si="8"/>
        <v>0</v>
      </c>
      <c r="I253" s="11" t="str">
        <f t="shared" si="9"/>
        <v/>
      </c>
    </row>
    <row r="254" spans="1:9" x14ac:dyDescent="0.15">
      <c r="A254" s="11">
        <f>'③抗体 サンプルシート'!A263</f>
        <v>0</v>
      </c>
      <c r="C254" s="11">
        <f>IF('③抗体 サンプルシート'!H263="〇", 1,0)</f>
        <v>0</v>
      </c>
      <c r="D254" s="11">
        <f>IF('③抗体 サンプルシート'!I263="〇", 1,0)</f>
        <v>0</v>
      </c>
      <c r="E254" s="11">
        <f>IF('③抗体 サンプルシート'!J263="〇", 1,0)</f>
        <v>0</v>
      </c>
      <c r="F254" s="11">
        <f>IF('③抗体 サンプルシート'!K263="〇", 1,0)</f>
        <v>0</v>
      </c>
      <c r="H254" s="11">
        <f t="shared" si="8"/>
        <v>0</v>
      </c>
      <c r="I254" s="11" t="str">
        <f t="shared" si="9"/>
        <v/>
      </c>
    </row>
    <row r="255" spans="1:9" x14ac:dyDescent="0.15">
      <c r="A255" s="11">
        <f>'③抗体 サンプルシート'!A264</f>
        <v>0</v>
      </c>
      <c r="C255" s="11">
        <f>IF('③抗体 サンプルシート'!H264="〇", 1,0)</f>
        <v>0</v>
      </c>
      <c r="D255" s="11">
        <f>IF('③抗体 サンプルシート'!I264="〇", 1,0)</f>
        <v>0</v>
      </c>
      <c r="E255" s="11">
        <f>IF('③抗体 サンプルシート'!J264="〇", 1,0)</f>
        <v>0</v>
      </c>
      <c r="F255" s="11">
        <f>IF('③抗体 サンプルシート'!K264="〇", 1,0)</f>
        <v>0</v>
      </c>
      <c r="H255" s="11">
        <f t="shared" si="8"/>
        <v>0</v>
      </c>
      <c r="I255" s="11" t="str">
        <f t="shared" si="9"/>
        <v/>
      </c>
    </row>
    <row r="256" spans="1:9" x14ac:dyDescent="0.15">
      <c r="A256" s="11">
        <f>'③抗体 サンプルシート'!A265</f>
        <v>0</v>
      </c>
      <c r="C256" s="11">
        <f>IF('③抗体 サンプルシート'!H265="〇", 1,0)</f>
        <v>0</v>
      </c>
      <c r="D256" s="11">
        <f>IF('③抗体 サンプルシート'!I265="〇", 1,0)</f>
        <v>0</v>
      </c>
      <c r="E256" s="11">
        <f>IF('③抗体 サンプルシート'!J265="〇", 1,0)</f>
        <v>0</v>
      </c>
      <c r="F256" s="11">
        <f>IF('③抗体 サンプルシート'!K265="〇", 1,0)</f>
        <v>0</v>
      </c>
      <c r="H256" s="11">
        <f t="shared" si="8"/>
        <v>0</v>
      </c>
      <c r="I256" s="11" t="str">
        <f t="shared" si="9"/>
        <v/>
      </c>
    </row>
    <row r="257" spans="1:9" x14ac:dyDescent="0.15">
      <c r="A257" s="11">
        <f>'③抗体 サンプルシート'!A266</f>
        <v>0</v>
      </c>
      <c r="C257" s="11">
        <f>IF('③抗体 サンプルシート'!H266="〇", 1,0)</f>
        <v>0</v>
      </c>
      <c r="D257" s="11">
        <f>IF('③抗体 サンプルシート'!I266="〇", 1,0)</f>
        <v>0</v>
      </c>
      <c r="E257" s="11">
        <f>IF('③抗体 サンプルシート'!J266="〇", 1,0)</f>
        <v>0</v>
      </c>
      <c r="F257" s="11">
        <f>IF('③抗体 サンプルシート'!K266="〇", 1,0)</f>
        <v>0</v>
      </c>
      <c r="H257" s="11">
        <f t="shared" si="8"/>
        <v>0</v>
      </c>
      <c r="I257" s="11" t="str">
        <f t="shared" si="9"/>
        <v/>
      </c>
    </row>
    <row r="258" spans="1:9" x14ac:dyDescent="0.15">
      <c r="A258" s="11">
        <f>'③抗体 サンプルシート'!A267</f>
        <v>0</v>
      </c>
      <c r="C258" s="11">
        <f>IF('③抗体 サンプルシート'!H267="〇", 1,0)</f>
        <v>0</v>
      </c>
      <c r="D258" s="11">
        <f>IF('③抗体 サンプルシート'!I267="〇", 1,0)</f>
        <v>0</v>
      </c>
      <c r="E258" s="11">
        <f>IF('③抗体 サンプルシート'!J267="〇", 1,0)</f>
        <v>0</v>
      </c>
      <c r="F258" s="11">
        <f>IF('③抗体 サンプルシート'!K267="〇", 1,0)</f>
        <v>0</v>
      </c>
      <c r="H258" s="11">
        <f t="shared" si="8"/>
        <v>0</v>
      </c>
      <c r="I258" s="11" t="str">
        <f t="shared" si="9"/>
        <v/>
      </c>
    </row>
    <row r="259" spans="1:9" x14ac:dyDescent="0.15">
      <c r="A259" s="11">
        <f>'③抗体 サンプルシート'!A268</f>
        <v>0</v>
      </c>
      <c r="C259" s="11">
        <f>IF('③抗体 サンプルシート'!H268="〇", 1,0)</f>
        <v>0</v>
      </c>
      <c r="D259" s="11">
        <f>IF('③抗体 サンプルシート'!I268="〇", 1,0)</f>
        <v>0</v>
      </c>
      <c r="E259" s="11">
        <f>IF('③抗体 サンプルシート'!J268="〇", 1,0)</f>
        <v>0</v>
      </c>
      <c r="F259" s="11">
        <f>IF('③抗体 サンプルシート'!K268="〇", 1,0)</f>
        <v>0</v>
      </c>
      <c r="H259" s="11">
        <f t="shared" si="8"/>
        <v>0</v>
      </c>
      <c r="I259" s="11" t="str">
        <f t="shared" si="9"/>
        <v/>
      </c>
    </row>
    <row r="260" spans="1:9" x14ac:dyDescent="0.15">
      <c r="A260" s="11">
        <f>'③抗体 サンプルシート'!A269</f>
        <v>0</v>
      </c>
      <c r="C260" s="11">
        <f>IF('③抗体 サンプルシート'!H269="〇", 1,0)</f>
        <v>0</v>
      </c>
      <c r="D260" s="11">
        <f>IF('③抗体 サンプルシート'!I269="〇", 1,0)</f>
        <v>0</v>
      </c>
      <c r="E260" s="11">
        <f>IF('③抗体 サンプルシート'!J269="〇", 1,0)</f>
        <v>0</v>
      </c>
      <c r="F260" s="11">
        <f>IF('③抗体 サンプルシート'!K269="〇", 1,0)</f>
        <v>0</v>
      </c>
      <c r="H260" s="11">
        <f t="shared" si="8"/>
        <v>0</v>
      </c>
      <c r="I260" s="11" t="str">
        <f t="shared" si="9"/>
        <v/>
      </c>
    </row>
    <row r="261" spans="1:9" x14ac:dyDescent="0.15">
      <c r="A261" s="11">
        <f>'③抗体 サンプルシート'!A270</f>
        <v>0</v>
      </c>
      <c r="C261" s="11">
        <f>IF('③抗体 サンプルシート'!H270="〇", 1,0)</f>
        <v>0</v>
      </c>
      <c r="D261" s="11">
        <f>IF('③抗体 サンプルシート'!I270="〇", 1,0)</f>
        <v>0</v>
      </c>
      <c r="E261" s="11">
        <f>IF('③抗体 サンプルシート'!J270="〇", 1,0)</f>
        <v>0</v>
      </c>
      <c r="F261" s="11">
        <f>IF('③抗体 サンプルシート'!K270="〇", 1,0)</f>
        <v>0</v>
      </c>
      <c r="H261" s="11">
        <f t="shared" si="8"/>
        <v>0</v>
      </c>
      <c r="I261" s="11" t="str">
        <f t="shared" si="9"/>
        <v/>
      </c>
    </row>
    <row r="262" spans="1:9" x14ac:dyDescent="0.15">
      <c r="A262" s="11">
        <f>'③抗体 サンプルシート'!A271</f>
        <v>0</v>
      </c>
      <c r="C262" s="11">
        <f>IF('③抗体 サンプルシート'!H271="〇", 1,0)</f>
        <v>0</v>
      </c>
      <c r="D262" s="11">
        <f>IF('③抗体 サンプルシート'!I271="〇", 1,0)</f>
        <v>0</v>
      </c>
      <c r="E262" s="11">
        <f>IF('③抗体 サンプルシート'!J271="〇", 1,0)</f>
        <v>0</v>
      </c>
      <c r="F262" s="11">
        <f>IF('③抗体 サンプルシート'!K271="〇", 1,0)</f>
        <v>0</v>
      </c>
      <c r="H262" s="11">
        <f t="shared" si="8"/>
        <v>0</v>
      </c>
      <c r="I262" s="11" t="str">
        <f t="shared" si="9"/>
        <v/>
      </c>
    </row>
    <row r="263" spans="1:9" x14ac:dyDescent="0.15">
      <c r="A263" s="11">
        <f>'③抗体 サンプルシート'!A272</f>
        <v>0</v>
      </c>
      <c r="C263" s="11">
        <f>IF('③抗体 サンプルシート'!H272="〇", 1,0)</f>
        <v>0</v>
      </c>
      <c r="D263" s="11">
        <f>IF('③抗体 サンプルシート'!I272="〇", 1,0)</f>
        <v>0</v>
      </c>
      <c r="E263" s="11">
        <f>IF('③抗体 サンプルシート'!J272="〇", 1,0)</f>
        <v>0</v>
      </c>
      <c r="F263" s="11">
        <f>IF('③抗体 サンプルシート'!K272="〇", 1,0)</f>
        <v>0</v>
      </c>
      <c r="H263" s="11">
        <f t="shared" ref="H263:H326" si="10">COUNTIF(C263:F263,1)</f>
        <v>0</v>
      </c>
      <c r="I263" s="11" t="str">
        <f t="shared" si="9"/>
        <v/>
      </c>
    </row>
    <row r="264" spans="1:9" x14ac:dyDescent="0.15">
      <c r="A264" s="11">
        <f>'③抗体 サンプルシート'!A273</f>
        <v>0</v>
      </c>
      <c r="C264" s="11">
        <f>IF('③抗体 サンプルシート'!H273="〇", 1,0)</f>
        <v>0</v>
      </c>
      <c r="D264" s="11">
        <f>IF('③抗体 サンプルシート'!I273="〇", 1,0)</f>
        <v>0</v>
      </c>
      <c r="E264" s="11">
        <f>IF('③抗体 サンプルシート'!J273="〇", 1,0)</f>
        <v>0</v>
      </c>
      <c r="F264" s="11">
        <f>IF('③抗体 サンプルシート'!K273="〇", 1,0)</f>
        <v>0</v>
      </c>
      <c r="H264" s="11">
        <f t="shared" si="10"/>
        <v>0</v>
      </c>
      <c r="I264" s="11" t="str">
        <f t="shared" si="9"/>
        <v/>
      </c>
    </row>
    <row r="265" spans="1:9" x14ac:dyDescent="0.15">
      <c r="A265" s="11">
        <f>'③抗体 サンプルシート'!A274</f>
        <v>0</v>
      </c>
      <c r="C265" s="11">
        <f>IF('③抗体 サンプルシート'!H274="〇", 1,0)</f>
        <v>0</v>
      </c>
      <c r="D265" s="11">
        <f>IF('③抗体 サンプルシート'!I274="〇", 1,0)</f>
        <v>0</v>
      </c>
      <c r="E265" s="11">
        <f>IF('③抗体 サンプルシート'!J274="〇", 1,0)</f>
        <v>0</v>
      </c>
      <c r="F265" s="11">
        <f>IF('③抗体 サンプルシート'!K274="〇", 1,0)</f>
        <v>0</v>
      </c>
      <c r="H265" s="11">
        <f t="shared" si="10"/>
        <v>0</v>
      </c>
      <c r="I265" s="11" t="str">
        <f t="shared" si="9"/>
        <v/>
      </c>
    </row>
    <row r="266" spans="1:9" x14ac:dyDescent="0.15">
      <c r="A266" s="11">
        <f>'③抗体 サンプルシート'!A275</f>
        <v>0</v>
      </c>
      <c r="C266" s="11">
        <f>IF('③抗体 サンプルシート'!H275="〇", 1,0)</f>
        <v>0</v>
      </c>
      <c r="D266" s="11">
        <f>IF('③抗体 サンプルシート'!I275="〇", 1,0)</f>
        <v>0</v>
      </c>
      <c r="E266" s="11">
        <f>IF('③抗体 サンプルシート'!J275="〇", 1,0)</f>
        <v>0</v>
      </c>
      <c r="F266" s="11">
        <f>IF('③抗体 サンプルシート'!K275="〇", 1,0)</f>
        <v>0</v>
      </c>
      <c r="H266" s="11">
        <f t="shared" si="10"/>
        <v>0</v>
      </c>
      <c r="I266" s="11" t="str">
        <f t="shared" si="9"/>
        <v/>
      </c>
    </row>
    <row r="267" spans="1:9" x14ac:dyDescent="0.15">
      <c r="A267" s="11">
        <f>'③抗体 サンプルシート'!A276</f>
        <v>0</v>
      </c>
      <c r="C267" s="11">
        <f>IF('③抗体 サンプルシート'!H276="〇", 1,0)</f>
        <v>0</v>
      </c>
      <c r="D267" s="11">
        <f>IF('③抗体 サンプルシート'!I276="〇", 1,0)</f>
        <v>0</v>
      </c>
      <c r="E267" s="11">
        <f>IF('③抗体 サンプルシート'!J276="〇", 1,0)</f>
        <v>0</v>
      </c>
      <c r="F267" s="11">
        <f>IF('③抗体 サンプルシート'!K276="〇", 1,0)</f>
        <v>0</v>
      </c>
      <c r="H267" s="11">
        <f t="shared" si="10"/>
        <v>0</v>
      </c>
      <c r="I267" s="11" t="str">
        <f t="shared" si="9"/>
        <v/>
      </c>
    </row>
    <row r="268" spans="1:9" x14ac:dyDescent="0.15">
      <c r="A268" s="11">
        <f>'③抗体 サンプルシート'!A277</f>
        <v>0</v>
      </c>
      <c r="C268" s="11">
        <f>IF('③抗体 サンプルシート'!H277="〇", 1,0)</f>
        <v>0</v>
      </c>
      <c r="D268" s="11">
        <f>IF('③抗体 サンプルシート'!I277="〇", 1,0)</f>
        <v>0</v>
      </c>
      <c r="E268" s="11">
        <f>IF('③抗体 サンプルシート'!J277="〇", 1,0)</f>
        <v>0</v>
      </c>
      <c r="F268" s="11">
        <f>IF('③抗体 サンプルシート'!K277="〇", 1,0)</f>
        <v>0</v>
      </c>
      <c r="H268" s="11">
        <f t="shared" si="10"/>
        <v>0</v>
      </c>
      <c r="I268" s="11" t="str">
        <f t="shared" si="9"/>
        <v/>
      </c>
    </row>
    <row r="269" spans="1:9" x14ac:dyDescent="0.15">
      <c r="A269" s="11">
        <f>'③抗体 サンプルシート'!A278</f>
        <v>0</v>
      </c>
      <c r="C269" s="11">
        <f>IF('③抗体 サンプルシート'!H278="〇", 1,0)</f>
        <v>0</v>
      </c>
      <c r="D269" s="11">
        <f>IF('③抗体 サンプルシート'!I278="〇", 1,0)</f>
        <v>0</v>
      </c>
      <c r="E269" s="11">
        <f>IF('③抗体 サンプルシート'!J278="〇", 1,0)</f>
        <v>0</v>
      </c>
      <c r="F269" s="11">
        <f>IF('③抗体 サンプルシート'!K278="〇", 1,0)</f>
        <v>0</v>
      </c>
      <c r="H269" s="11">
        <f t="shared" si="10"/>
        <v>0</v>
      </c>
      <c r="I269" s="11" t="str">
        <f t="shared" si="9"/>
        <v/>
      </c>
    </row>
    <row r="270" spans="1:9" x14ac:dyDescent="0.15">
      <c r="A270" s="11">
        <f>'③抗体 サンプルシート'!A279</f>
        <v>0</v>
      </c>
      <c r="C270" s="11">
        <f>IF('③抗体 サンプルシート'!H279="〇", 1,0)</f>
        <v>0</v>
      </c>
      <c r="D270" s="11">
        <f>IF('③抗体 サンプルシート'!I279="〇", 1,0)</f>
        <v>0</v>
      </c>
      <c r="E270" s="11">
        <f>IF('③抗体 サンプルシート'!J279="〇", 1,0)</f>
        <v>0</v>
      </c>
      <c r="F270" s="11">
        <f>IF('③抗体 サンプルシート'!K279="〇", 1,0)</f>
        <v>0</v>
      </c>
      <c r="H270" s="11">
        <f t="shared" si="10"/>
        <v>0</v>
      </c>
      <c r="I270" s="11" t="str">
        <f t="shared" si="9"/>
        <v/>
      </c>
    </row>
    <row r="271" spans="1:9" x14ac:dyDescent="0.15">
      <c r="A271" s="11">
        <f>'③抗体 サンプルシート'!A280</f>
        <v>0</v>
      </c>
      <c r="C271" s="11">
        <f>IF('③抗体 サンプルシート'!H280="〇", 1,0)</f>
        <v>0</v>
      </c>
      <c r="D271" s="11">
        <f>IF('③抗体 サンプルシート'!I280="〇", 1,0)</f>
        <v>0</v>
      </c>
      <c r="E271" s="11">
        <f>IF('③抗体 サンプルシート'!J280="〇", 1,0)</f>
        <v>0</v>
      </c>
      <c r="F271" s="11">
        <f>IF('③抗体 サンプルシート'!K280="〇", 1,0)</f>
        <v>0</v>
      </c>
      <c r="H271" s="11">
        <f t="shared" si="10"/>
        <v>0</v>
      </c>
      <c r="I271" s="11" t="str">
        <f t="shared" si="9"/>
        <v/>
      </c>
    </row>
    <row r="272" spans="1:9" x14ac:dyDescent="0.15">
      <c r="A272" s="11">
        <f>'③抗体 サンプルシート'!A281</f>
        <v>0</v>
      </c>
      <c r="C272" s="11">
        <f>IF('③抗体 サンプルシート'!H281="〇", 1,0)</f>
        <v>0</v>
      </c>
      <c r="D272" s="11">
        <f>IF('③抗体 サンプルシート'!I281="〇", 1,0)</f>
        <v>0</v>
      </c>
      <c r="E272" s="11">
        <f>IF('③抗体 サンプルシート'!J281="〇", 1,0)</f>
        <v>0</v>
      </c>
      <c r="F272" s="11">
        <f>IF('③抗体 サンプルシート'!K281="〇", 1,0)</f>
        <v>0</v>
      </c>
      <c r="H272" s="11">
        <f t="shared" si="10"/>
        <v>0</v>
      </c>
      <c r="I272" s="11" t="str">
        <f t="shared" si="9"/>
        <v/>
      </c>
    </row>
    <row r="273" spans="1:9" x14ac:dyDescent="0.15">
      <c r="A273" s="11">
        <f>'③抗体 サンプルシート'!A282</f>
        <v>0</v>
      </c>
      <c r="C273" s="11">
        <f>IF('③抗体 サンプルシート'!H282="〇", 1,0)</f>
        <v>0</v>
      </c>
      <c r="D273" s="11">
        <f>IF('③抗体 サンプルシート'!I282="〇", 1,0)</f>
        <v>0</v>
      </c>
      <c r="E273" s="11">
        <f>IF('③抗体 サンプルシート'!J282="〇", 1,0)</f>
        <v>0</v>
      </c>
      <c r="F273" s="11">
        <f>IF('③抗体 サンプルシート'!K282="〇", 1,0)</f>
        <v>0</v>
      </c>
      <c r="H273" s="11">
        <f t="shared" si="10"/>
        <v>0</v>
      </c>
      <c r="I273" s="11" t="str">
        <f t="shared" si="9"/>
        <v/>
      </c>
    </row>
    <row r="274" spans="1:9" x14ac:dyDescent="0.15">
      <c r="A274" s="11">
        <f>'③抗体 サンプルシート'!A283</f>
        <v>0</v>
      </c>
      <c r="C274" s="11">
        <f>IF('③抗体 サンプルシート'!H283="〇", 1,0)</f>
        <v>0</v>
      </c>
      <c r="D274" s="11">
        <f>IF('③抗体 サンプルシート'!I283="〇", 1,0)</f>
        <v>0</v>
      </c>
      <c r="E274" s="11">
        <f>IF('③抗体 サンプルシート'!J283="〇", 1,0)</f>
        <v>0</v>
      </c>
      <c r="F274" s="11">
        <f>IF('③抗体 サンプルシート'!K283="〇", 1,0)</f>
        <v>0</v>
      </c>
      <c r="H274" s="11">
        <f t="shared" si="10"/>
        <v>0</v>
      </c>
      <c r="I274" s="11" t="str">
        <f t="shared" si="9"/>
        <v/>
      </c>
    </row>
    <row r="275" spans="1:9" x14ac:dyDescent="0.15">
      <c r="A275" s="11">
        <f>'③抗体 サンプルシート'!A284</f>
        <v>0</v>
      </c>
      <c r="C275" s="11">
        <f>IF('③抗体 サンプルシート'!H284="〇", 1,0)</f>
        <v>0</v>
      </c>
      <c r="D275" s="11">
        <f>IF('③抗体 サンプルシート'!I284="〇", 1,0)</f>
        <v>0</v>
      </c>
      <c r="E275" s="11">
        <f>IF('③抗体 サンプルシート'!J284="〇", 1,0)</f>
        <v>0</v>
      </c>
      <c r="F275" s="11">
        <f>IF('③抗体 サンプルシート'!K284="〇", 1,0)</f>
        <v>0</v>
      </c>
      <c r="H275" s="11">
        <f t="shared" si="10"/>
        <v>0</v>
      </c>
      <c r="I275" s="11" t="str">
        <f t="shared" si="9"/>
        <v/>
      </c>
    </row>
    <row r="276" spans="1:9" x14ac:dyDescent="0.15">
      <c r="A276" s="11">
        <f>'③抗体 サンプルシート'!A285</f>
        <v>0</v>
      </c>
      <c r="C276" s="11">
        <f>IF('③抗体 サンプルシート'!H285="〇", 1,0)</f>
        <v>0</v>
      </c>
      <c r="D276" s="11">
        <f>IF('③抗体 サンプルシート'!I285="〇", 1,0)</f>
        <v>0</v>
      </c>
      <c r="E276" s="11">
        <f>IF('③抗体 サンプルシート'!J285="〇", 1,0)</f>
        <v>0</v>
      </c>
      <c r="F276" s="11">
        <f>IF('③抗体 サンプルシート'!K285="〇", 1,0)</f>
        <v>0</v>
      </c>
      <c r="H276" s="11">
        <f t="shared" si="10"/>
        <v>0</v>
      </c>
      <c r="I276" s="11" t="str">
        <f t="shared" si="9"/>
        <v/>
      </c>
    </row>
    <row r="277" spans="1:9" x14ac:dyDescent="0.15">
      <c r="A277" s="11">
        <f>'③抗体 サンプルシート'!A286</f>
        <v>0</v>
      </c>
      <c r="C277" s="11">
        <f>IF('③抗体 サンプルシート'!H286="〇", 1,0)</f>
        <v>0</v>
      </c>
      <c r="D277" s="11">
        <f>IF('③抗体 サンプルシート'!I286="〇", 1,0)</f>
        <v>0</v>
      </c>
      <c r="E277" s="11">
        <f>IF('③抗体 サンプルシート'!J286="〇", 1,0)</f>
        <v>0</v>
      </c>
      <c r="F277" s="11">
        <f>IF('③抗体 サンプルシート'!K286="〇", 1,0)</f>
        <v>0</v>
      </c>
      <c r="H277" s="11">
        <f t="shared" si="10"/>
        <v>0</v>
      </c>
      <c r="I277" s="11" t="str">
        <f t="shared" si="9"/>
        <v/>
      </c>
    </row>
    <row r="278" spans="1:9" x14ac:dyDescent="0.15">
      <c r="A278" s="11">
        <f>'③抗体 サンプルシート'!A287</f>
        <v>0</v>
      </c>
      <c r="C278" s="11">
        <f>IF('③抗体 サンプルシート'!H287="〇", 1,0)</f>
        <v>0</v>
      </c>
      <c r="D278" s="11">
        <f>IF('③抗体 サンプルシート'!I287="〇", 1,0)</f>
        <v>0</v>
      </c>
      <c r="E278" s="11">
        <f>IF('③抗体 サンプルシート'!J287="〇", 1,0)</f>
        <v>0</v>
      </c>
      <c r="F278" s="11">
        <f>IF('③抗体 サンプルシート'!K287="〇", 1,0)</f>
        <v>0</v>
      </c>
      <c r="H278" s="11">
        <f t="shared" si="10"/>
        <v>0</v>
      </c>
      <c r="I278" s="11" t="str">
        <f t="shared" si="9"/>
        <v/>
      </c>
    </row>
    <row r="279" spans="1:9" x14ac:dyDescent="0.15">
      <c r="A279" s="11">
        <f>'③抗体 サンプルシート'!A288</f>
        <v>0</v>
      </c>
      <c r="C279" s="11">
        <f>IF('③抗体 サンプルシート'!H288="〇", 1,0)</f>
        <v>0</v>
      </c>
      <c r="D279" s="11">
        <f>IF('③抗体 サンプルシート'!I288="〇", 1,0)</f>
        <v>0</v>
      </c>
      <c r="E279" s="11">
        <f>IF('③抗体 サンプルシート'!J288="〇", 1,0)</f>
        <v>0</v>
      </c>
      <c r="F279" s="11">
        <f>IF('③抗体 サンプルシート'!K288="〇", 1,0)</f>
        <v>0</v>
      </c>
      <c r="H279" s="11">
        <f t="shared" si="10"/>
        <v>0</v>
      </c>
      <c r="I279" s="11" t="str">
        <f t="shared" si="9"/>
        <v/>
      </c>
    </row>
    <row r="280" spans="1:9" x14ac:dyDescent="0.15">
      <c r="A280" s="11">
        <f>'③抗体 サンプルシート'!A289</f>
        <v>0</v>
      </c>
      <c r="C280" s="11">
        <f>IF('③抗体 サンプルシート'!H289="〇", 1,0)</f>
        <v>0</v>
      </c>
      <c r="D280" s="11">
        <f>IF('③抗体 サンプルシート'!I289="〇", 1,0)</f>
        <v>0</v>
      </c>
      <c r="E280" s="11">
        <f>IF('③抗体 サンプルシート'!J289="〇", 1,0)</f>
        <v>0</v>
      </c>
      <c r="F280" s="11">
        <f>IF('③抗体 サンプルシート'!K289="〇", 1,0)</f>
        <v>0</v>
      </c>
      <c r="H280" s="11">
        <f t="shared" si="10"/>
        <v>0</v>
      </c>
      <c r="I280" s="11" t="str">
        <f t="shared" si="9"/>
        <v/>
      </c>
    </row>
    <row r="281" spans="1:9" x14ac:dyDescent="0.15">
      <c r="A281" s="11">
        <f>'③抗体 サンプルシート'!A290</f>
        <v>0</v>
      </c>
      <c r="C281" s="11">
        <f>IF('③抗体 サンプルシート'!H290="〇", 1,0)</f>
        <v>0</v>
      </c>
      <c r="D281" s="11">
        <f>IF('③抗体 サンプルシート'!I290="〇", 1,0)</f>
        <v>0</v>
      </c>
      <c r="E281" s="11">
        <f>IF('③抗体 サンプルシート'!J290="〇", 1,0)</f>
        <v>0</v>
      </c>
      <c r="F281" s="11">
        <f>IF('③抗体 サンプルシート'!K290="〇", 1,0)</f>
        <v>0</v>
      </c>
      <c r="H281" s="11">
        <f t="shared" si="10"/>
        <v>0</v>
      </c>
      <c r="I281" s="11" t="str">
        <f t="shared" ref="I281:I344" si="11">IF(H281=0,"",20*H281)</f>
        <v/>
      </c>
    </row>
    <row r="282" spans="1:9" x14ac:dyDescent="0.15">
      <c r="A282" s="11">
        <f>'③抗体 サンプルシート'!A291</f>
        <v>0</v>
      </c>
      <c r="C282" s="11">
        <f>IF('③抗体 サンプルシート'!H291="〇", 1,0)</f>
        <v>0</v>
      </c>
      <c r="D282" s="11">
        <f>IF('③抗体 サンプルシート'!I291="〇", 1,0)</f>
        <v>0</v>
      </c>
      <c r="E282" s="11">
        <f>IF('③抗体 サンプルシート'!J291="〇", 1,0)</f>
        <v>0</v>
      </c>
      <c r="F282" s="11">
        <f>IF('③抗体 サンプルシート'!K291="〇", 1,0)</f>
        <v>0</v>
      </c>
      <c r="H282" s="11">
        <f t="shared" si="10"/>
        <v>0</v>
      </c>
      <c r="I282" s="11" t="str">
        <f t="shared" si="11"/>
        <v/>
      </c>
    </row>
    <row r="283" spans="1:9" x14ac:dyDescent="0.15">
      <c r="A283" s="11">
        <f>'③抗体 サンプルシート'!A292</f>
        <v>0</v>
      </c>
      <c r="C283" s="11">
        <f>IF('③抗体 サンプルシート'!H292="〇", 1,0)</f>
        <v>0</v>
      </c>
      <c r="D283" s="11">
        <f>IF('③抗体 サンプルシート'!I292="〇", 1,0)</f>
        <v>0</v>
      </c>
      <c r="E283" s="11">
        <f>IF('③抗体 サンプルシート'!J292="〇", 1,0)</f>
        <v>0</v>
      </c>
      <c r="F283" s="11">
        <f>IF('③抗体 サンプルシート'!K292="〇", 1,0)</f>
        <v>0</v>
      </c>
      <c r="H283" s="11">
        <f t="shared" si="10"/>
        <v>0</v>
      </c>
      <c r="I283" s="11" t="str">
        <f t="shared" si="11"/>
        <v/>
      </c>
    </row>
    <row r="284" spans="1:9" x14ac:dyDescent="0.15">
      <c r="A284" s="11">
        <f>'③抗体 サンプルシート'!A293</f>
        <v>0</v>
      </c>
      <c r="C284" s="11">
        <f>IF('③抗体 サンプルシート'!H293="〇", 1,0)</f>
        <v>0</v>
      </c>
      <c r="D284" s="11">
        <f>IF('③抗体 サンプルシート'!I293="〇", 1,0)</f>
        <v>0</v>
      </c>
      <c r="E284" s="11">
        <f>IF('③抗体 サンプルシート'!J293="〇", 1,0)</f>
        <v>0</v>
      </c>
      <c r="F284" s="11">
        <f>IF('③抗体 サンプルシート'!K293="〇", 1,0)</f>
        <v>0</v>
      </c>
      <c r="H284" s="11">
        <f t="shared" si="10"/>
        <v>0</v>
      </c>
      <c r="I284" s="11" t="str">
        <f t="shared" si="11"/>
        <v/>
      </c>
    </row>
    <row r="285" spans="1:9" x14ac:dyDescent="0.15">
      <c r="A285" s="11">
        <f>'③抗体 サンプルシート'!A294</f>
        <v>0</v>
      </c>
      <c r="C285" s="11">
        <f>IF('③抗体 サンプルシート'!H294="〇", 1,0)</f>
        <v>0</v>
      </c>
      <c r="D285" s="11">
        <f>IF('③抗体 サンプルシート'!I294="〇", 1,0)</f>
        <v>0</v>
      </c>
      <c r="E285" s="11">
        <f>IF('③抗体 サンプルシート'!J294="〇", 1,0)</f>
        <v>0</v>
      </c>
      <c r="F285" s="11">
        <f>IF('③抗体 サンプルシート'!K294="〇", 1,0)</f>
        <v>0</v>
      </c>
      <c r="H285" s="11">
        <f t="shared" si="10"/>
        <v>0</v>
      </c>
      <c r="I285" s="11" t="str">
        <f t="shared" si="11"/>
        <v/>
      </c>
    </row>
    <row r="286" spans="1:9" x14ac:dyDescent="0.15">
      <c r="A286" s="11">
        <f>'③抗体 サンプルシート'!A295</f>
        <v>0</v>
      </c>
      <c r="C286" s="11">
        <f>IF('③抗体 サンプルシート'!H295="〇", 1,0)</f>
        <v>0</v>
      </c>
      <c r="D286" s="11">
        <f>IF('③抗体 サンプルシート'!I295="〇", 1,0)</f>
        <v>0</v>
      </c>
      <c r="E286" s="11">
        <f>IF('③抗体 サンプルシート'!J295="〇", 1,0)</f>
        <v>0</v>
      </c>
      <c r="F286" s="11">
        <f>IF('③抗体 サンプルシート'!K295="〇", 1,0)</f>
        <v>0</v>
      </c>
      <c r="H286" s="11">
        <f t="shared" si="10"/>
        <v>0</v>
      </c>
      <c r="I286" s="11" t="str">
        <f t="shared" si="11"/>
        <v/>
      </c>
    </row>
    <row r="287" spans="1:9" x14ac:dyDescent="0.15">
      <c r="A287" s="11">
        <f>'③抗体 サンプルシート'!A296</f>
        <v>0</v>
      </c>
      <c r="C287" s="11">
        <f>IF('③抗体 サンプルシート'!H296="〇", 1,0)</f>
        <v>0</v>
      </c>
      <c r="D287" s="11">
        <f>IF('③抗体 サンプルシート'!I296="〇", 1,0)</f>
        <v>0</v>
      </c>
      <c r="E287" s="11">
        <f>IF('③抗体 サンプルシート'!J296="〇", 1,0)</f>
        <v>0</v>
      </c>
      <c r="F287" s="11">
        <f>IF('③抗体 サンプルシート'!K296="〇", 1,0)</f>
        <v>0</v>
      </c>
      <c r="H287" s="11">
        <f t="shared" si="10"/>
        <v>0</v>
      </c>
      <c r="I287" s="11" t="str">
        <f t="shared" si="11"/>
        <v/>
      </c>
    </row>
    <row r="288" spans="1:9" x14ac:dyDescent="0.15">
      <c r="A288" s="11">
        <f>'③抗体 サンプルシート'!A297</f>
        <v>0</v>
      </c>
      <c r="C288" s="11">
        <f>IF('③抗体 サンプルシート'!H297="〇", 1,0)</f>
        <v>0</v>
      </c>
      <c r="D288" s="11">
        <f>IF('③抗体 サンプルシート'!I297="〇", 1,0)</f>
        <v>0</v>
      </c>
      <c r="E288" s="11">
        <f>IF('③抗体 サンプルシート'!J297="〇", 1,0)</f>
        <v>0</v>
      </c>
      <c r="F288" s="11">
        <f>IF('③抗体 サンプルシート'!K297="〇", 1,0)</f>
        <v>0</v>
      </c>
      <c r="H288" s="11">
        <f t="shared" si="10"/>
        <v>0</v>
      </c>
      <c r="I288" s="11" t="str">
        <f t="shared" si="11"/>
        <v/>
      </c>
    </row>
    <row r="289" spans="1:9" x14ac:dyDescent="0.15">
      <c r="A289" s="11">
        <f>'③抗体 サンプルシート'!A298</f>
        <v>0</v>
      </c>
      <c r="C289" s="11">
        <f>IF('③抗体 サンプルシート'!H298="〇", 1,0)</f>
        <v>0</v>
      </c>
      <c r="D289" s="11">
        <f>IF('③抗体 サンプルシート'!I298="〇", 1,0)</f>
        <v>0</v>
      </c>
      <c r="E289" s="11">
        <f>IF('③抗体 サンプルシート'!J298="〇", 1,0)</f>
        <v>0</v>
      </c>
      <c r="F289" s="11">
        <f>IF('③抗体 サンプルシート'!K298="〇", 1,0)</f>
        <v>0</v>
      </c>
      <c r="H289" s="11">
        <f t="shared" si="10"/>
        <v>0</v>
      </c>
      <c r="I289" s="11" t="str">
        <f t="shared" si="11"/>
        <v/>
      </c>
    </row>
    <row r="290" spans="1:9" x14ac:dyDescent="0.15">
      <c r="A290" s="11">
        <f>'③抗体 サンプルシート'!A299</f>
        <v>0</v>
      </c>
      <c r="C290" s="11">
        <f>IF('③抗体 サンプルシート'!H299="〇", 1,0)</f>
        <v>0</v>
      </c>
      <c r="D290" s="11">
        <f>IF('③抗体 サンプルシート'!I299="〇", 1,0)</f>
        <v>0</v>
      </c>
      <c r="E290" s="11">
        <f>IF('③抗体 サンプルシート'!J299="〇", 1,0)</f>
        <v>0</v>
      </c>
      <c r="F290" s="11">
        <f>IF('③抗体 サンプルシート'!K299="〇", 1,0)</f>
        <v>0</v>
      </c>
      <c r="H290" s="11">
        <f t="shared" si="10"/>
        <v>0</v>
      </c>
      <c r="I290" s="11" t="str">
        <f t="shared" si="11"/>
        <v/>
      </c>
    </row>
    <row r="291" spans="1:9" x14ac:dyDescent="0.15">
      <c r="A291" s="11">
        <f>'③抗体 サンプルシート'!A300</f>
        <v>0</v>
      </c>
      <c r="C291" s="11">
        <f>IF('③抗体 サンプルシート'!H300="〇", 1,0)</f>
        <v>0</v>
      </c>
      <c r="D291" s="11">
        <f>IF('③抗体 サンプルシート'!I300="〇", 1,0)</f>
        <v>0</v>
      </c>
      <c r="E291" s="11">
        <f>IF('③抗体 サンプルシート'!J300="〇", 1,0)</f>
        <v>0</v>
      </c>
      <c r="F291" s="11">
        <f>IF('③抗体 サンプルシート'!K300="〇", 1,0)</f>
        <v>0</v>
      </c>
      <c r="H291" s="11">
        <f t="shared" si="10"/>
        <v>0</v>
      </c>
      <c r="I291" s="11" t="str">
        <f t="shared" si="11"/>
        <v/>
      </c>
    </row>
    <row r="292" spans="1:9" x14ac:dyDescent="0.15">
      <c r="A292" s="11">
        <f>'③抗体 サンプルシート'!A301</f>
        <v>0</v>
      </c>
      <c r="C292" s="11">
        <f>IF('③抗体 サンプルシート'!H301="〇", 1,0)</f>
        <v>0</v>
      </c>
      <c r="D292" s="11">
        <f>IF('③抗体 サンプルシート'!I301="〇", 1,0)</f>
        <v>0</v>
      </c>
      <c r="E292" s="11">
        <f>IF('③抗体 サンプルシート'!J301="〇", 1,0)</f>
        <v>0</v>
      </c>
      <c r="F292" s="11">
        <f>IF('③抗体 サンプルシート'!K301="〇", 1,0)</f>
        <v>0</v>
      </c>
      <c r="H292" s="11">
        <f t="shared" si="10"/>
        <v>0</v>
      </c>
      <c r="I292" s="11" t="str">
        <f t="shared" si="11"/>
        <v/>
      </c>
    </row>
    <row r="293" spans="1:9" x14ac:dyDescent="0.15">
      <c r="A293" s="11">
        <f>'③抗体 サンプルシート'!A302</f>
        <v>0</v>
      </c>
      <c r="C293" s="11">
        <f>IF('③抗体 サンプルシート'!H302="〇", 1,0)</f>
        <v>0</v>
      </c>
      <c r="D293" s="11">
        <f>IF('③抗体 サンプルシート'!I302="〇", 1,0)</f>
        <v>0</v>
      </c>
      <c r="E293" s="11">
        <f>IF('③抗体 サンプルシート'!J302="〇", 1,0)</f>
        <v>0</v>
      </c>
      <c r="F293" s="11">
        <f>IF('③抗体 サンプルシート'!K302="〇", 1,0)</f>
        <v>0</v>
      </c>
      <c r="H293" s="11">
        <f t="shared" si="10"/>
        <v>0</v>
      </c>
      <c r="I293" s="11" t="str">
        <f t="shared" si="11"/>
        <v/>
      </c>
    </row>
    <row r="294" spans="1:9" x14ac:dyDescent="0.15">
      <c r="A294" s="11">
        <f>'③抗体 サンプルシート'!A303</f>
        <v>0</v>
      </c>
      <c r="C294" s="11">
        <f>IF('③抗体 サンプルシート'!H303="〇", 1,0)</f>
        <v>0</v>
      </c>
      <c r="D294" s="11">
        <f>IF('③抗体 サンプルシート'!I303="〇", 1,0)</f>
        <v>0</v>
      </c>
      <c r="E294" s="11">
        <f>IF('③抗体 サンプルシート'!J303="〇", 1,0)</f>
        <v>0</v>
      </c>
      <c r="F294" s="11">
        <f>IF('③抗体 サンプルシート'!K303="〇", 1,0)</f>
        <v>0</v>
      </c>
      <c r="H294" s="11">
        <f t="shared" si="10"/>
        <v>0</v>
      </c>
      <c r="I294" s="11" t="str">
        <f t="shared" si="11"/>
        <v/>
      </c>
    </row>
    <row r="295" spans="1:9" x14ac:dyDescent="0.15">
      <c r="A295" s="11">
        <f>'③抗体 サンプルシート'!A304</f>
        <v>0</v>
      </c>
      <c r="C295" s="11">
        <f>IF('③抗体 サンプルシート'!H304="〇", 1,0)</f>
        <v>0</v>
      </c>
      <c r="D295" s="11">
        <f>IF('③抗体 サンプルシート'!I304="〇", 1,0)</f>
        <v>0</v>
      </c>
      <c r="E295" s="11">
        <f>IF('③抗体 サンプルシート'!J304="〇", 1,0)</f>
        <v>0</v>
      </c>
      <c r="F295" s="11">
        <f>IF('③抗体 サンプルシート'!K304="〇", 1,0)</f>
        <v>0</v>
      </c>
      <c r="H295" s="11">
        <f t="shared" si="10"/>
        <v>0</v>
      </c>
      <c r="I295" s="11" t="str">
        <f t="shared" si="11"/>
        <v/>
      </c>
    </row>
    <row r="296" spans="1:9" x14ac:dyDescent="0.15">
      <c r="A296" s="11">
        <f>'③抗体 サンプルシート'!A305</f>
        <v>0</v>
      </c>
      <c r="C296" s="11">
        <f>IF('③抗体 サンプルシート'!H305="〇", 1,0)</f>
        <v>0</v>
      </c>
      <c r="D296" s="11">
        <f>IF('③抗体 サンプルシート'!I305="〇", 1,0)</f>
        <v>0</v>
      </c>
      <c r="E296" s="11">
        <f>IF('③抗体 サンプルシート'!J305="〇", 1,0)</f>
        <v>0</v>
      </c>
      <c r="F296" s="11">
        <f>IF('③抗体 サンプルシート'!K305="〇", 1,0)</f>
        <v>0</v>
      </c>
      <c r="H296" s="11">
        <f t="shared" si="10"/>
        <v>0</v>
      </c>
      <c r="I296" s="11" t="str">
        <f t="shared" si="11"/>
        <v/>
      </c>
    </row>
    <row r="297" spans="1:9" x14ac:dyDescent="0.15">
      <c r="A297" s="11">
        <f>'③抗体 サンプルシート'!A306</f>
        <v>0</v>
      </c>
      <c r="C297" s="11">
        <f>IF('③抗体 サンプルシート'!H306="〇", 1,0)</f>
        <v>0</v>
      </c>
      <c r="D297" s="11">
        <f>IF('③抗体 サンプルシート'!I306="〇", 1,0)</f>
        <v>0</v>
      </c>
      <c r="E297" s="11">
        <f>IF('③抗体 サンプルシート'!J306="〇", 1,0)</f>
        <v>0</v>
      </c>
      <c r="F297" s="11">
        <f>IF('③抗体 サンプルシート'!K306="〇", 1,0)</f>
        <v>0</v>
      </c>
      <c r="H297" s="11">
        <f t="shared" si="10"/>
        <v>0</v>
      </c>
      <c r="I297" s="11" t="str">
        <f t="shared" si="11"/>
        <v/>
      </c>
    </row>
    <row r="298" spans="1:9" x14ac:dyDescent="0.15">
      <c r="A298" s="11">
        <f>'③抗体 サンプルシート'!A307</f>
        <v>0</v>
      </c>
      <c r="C298" s="11">
        <f>IF('③抗体 サンプルシート'!H307="〇", 1,0)</f>
        <v>0</v>
      </c>
      <c r="D298" s="11">
        <f>IF('③抗体 サンプルシート'!I307="〇", 1,0)</f>
        <v>0</v>
      </c>
      <c r="E298" s="11">
        <f>IF('③抗体 サンプルシート'!J307="〇", 1,0)</f>
        <v>0</v>
      </c>
      <c r="F298" s="11">
        <f>IF('③抗体 サンプルシート'!K307="〇", 1,0)</f>
        <v>0</v>
      </c>
      <c r="H298" s="11">
        <f t="shared" si="10"/>
        <v>0</v>
      </c>
      <c r="I298" s="11" t="str">
        <f t="shared" si="11"/>
        <v/>
      </c>
    </row>
    <row r="299" spans="1:9" x14ac:dyDescent="0.15">
      <c r="A299" s="11">
        <f>'③抗体 サンプルシート'!A308</f>
        <v>0</v>
      </c>
      <c r="C299" s="11">
        <f>IF('③抗体 サンプルシート'!H308="〇", 1,0)</f>
        <v>0</v>
      </c>
      <c r="D299" s="11">
        <f>IF('③抗体 サンプルシート'!I308="〇", 1,0)</f>
        <v>0</v>
      </c>
      <c r="E299" s="11">
        <f>IF('③抗体 サンプルシート'!J308="〇", 1,0)</f>
        <v>0</v>
      </c>
      <c r="F299" s="11">
        <f>IF('③抗体 サンプルシート'!K308="〇", 1,0)</f>
        <v>0</v>
      </c>
      <c r="H299" s="11">
        <f t="shared" si="10"/>
        <v>0</v>
      </c>
      <c r="I299" s="11" t="str">
        <f t="shared" si="11"/>
        <v/>
      </c>
    </row>
    <row r="300" spans="1:9" x14ac:dyDescent="0.15">
      <c r="A300" s="11">
        <f>'③抗体 サンプルシート'!A309</f>
        <v>0</v>
      </c>
      <c r="C300" s="11">
        <f>IF('③抗体 サンプルシート'!H309="〇", 1,0)</f>
        <v>0</v>
      </c>
      <c r="D300" s="11">
        <f>IF('③抗体 サンプルシート'!I309="〇", 1,0)</f>
        <v>0</v>
      </c>
      <c r="E300" s="11">
        <f>IF('③抗体 サンプルシート'!J309="〇", 1,0)</f>
        <v>0</v>
      </c>
      <c r="F300" s="11">
        <f>IF('③抗体 サンプルシート'!K309="〇", 1,0)</f>
        <v>0</v>
      </c>
      <c r="H300" s="11">
        <f t="shared" si="10"/>
        <v>0</v>
      </c>
      <c r="I300" s="11" t="str">
        <f t="shared" si="11"/>
        <v/>
      </c>
    </row>
    <row r="301" spans="1:9" x14ac:dyDescent="0.15">
      <c r="A301" s="11">
        <f>'③抗体 サンプルシート'!A310</f>
        <v>0</v>
      </c>
      <c r="C301" s="11">
        <f>IF('③抗体 サンプルシート'!H310="〇", 1,0)</f>
        <v>0</v>
      </c>
      <c r="D301" s="11">
        <f>IF('③抗体 サンプルシート'!I310="〇", 1,0)</f>
        <v>0</v>
      </c>
      <c r="E301" s="11">
        <f>IF('③抗体 サンプルシート'!J310="〇", 1,0)</f>
        <v>0</v>
      </c>
      <c r="F301" s="11">
        <f>IF('③抗体 サンプルシート'!K310="〇", 1,0)</f>
        <v>0</v>
      </c>
      <c r="H301" s="11">
        <f t="shared" si="10"/>
        <v>0</v>
      </c>
      <c r="I301" s="11" t="str">
        <f t="shared" si="11"/>
        <v/>
      </c>
    </row>
    <row r="302" spans="1:9" x14ac:dyDescent="0.15">
      <c r="A302" s="11">
        <f>'③抗体 サンプルシート'!A311</f>
        <v>0</v>
      </c>
      <c r="C302" s="11">
        <f>IF('③抗体 サンプルシート'!H311="〇", 1,0)</f>
        <v>0</v>
      </c>
      <c r="D302" s="11">
        <f>IF('③抗体 サンプルシート'!I311="〇", 1,0)</f>
        <v>0</v>
      </c>
      <c r="E302" s="11">
        <f>IF('③抗体 サンプルシート'!J311="〇", 1,0)</f>
        <v>0</v>
      </c>
      <c r="F302" s="11">
        <f>IF('③抗体 サンプルシート'!K311="〇", 1,0)</f>
        <v>0</v>
      </c>
      <c r="H302" s="11">
        <f t="shared" si="10"/>
        <v>0</v>
      </c>
      <c r="I302" s="11" t="str">
        <f t="shared" si="11"/>
        <v/>
      </c>
    </row>
    <row r="303" spans="1:9" x14ac:dyDescent="0.15">
      <c r="A303" s="11">
        <f>'③抗体 サンプルシート'!A312</f>
        <v>0</v>
      </c>
      <c r="C303" s="11">
        <f>IF('③抗体 サンプルシート'!H312="〇", 1,0)</f>
        <v>0</v>
      </c>
      <c r="D303" s="11">
        <f>IF('③抗体 サンプルシート'!I312="〇", 1,0)</f>
        <v>0</v>
      </c>
      <c r="E303" s="11">
        <f>IF('③抗体 サンプルシート'!J312="〇", 1,0)</f>
        <v>0</v>
      </c>
      <c r="F303" s="11">
        <f>IF('③抗体 サンプルシート'!K312="〇", 1,0)</f>
        <v>0</v>
      </c>
      <c r="H303" s="11">
        <f t="shared" si="10"/>
        <v>0</v>
      </c>
      <c r="I303" s="11" t="str">
        <f t="shared" si="11"/>
        <v/>
      </c>
    </row>
    <row r="304" spans="1:9" x14ac:dyDescent="0.15">
      <c r="A304" s="11">
        <f>'③抗体 サンプルシート'!A313</f>
        <v>0</v>
      </c>
      <c r="C304" s="11">
        <f>IF('③抗体 サンプルシート'!H313="〇", 1,0)</f>
        <v>0</v>
      </c>
      <c r="D304" s="11">
        <f>IF('③抗体 サンプルシート'!I313="〇", 1,0)</f>
        <v>0</v>
      </c>
      <c r="E304" s="11">
        <f>IF('③抗体 サンプルシート'!J313="〇", 1,0)</f>
        <v>0</v>
      </c>
      <c r="F304" s="11">
        <f>IF('③抗体 サンプルシート'!K313="〇", 1,0)</f>
        <v>0</v>
      </c>
      <c r="H304" s="11">
        <f t="shared" si="10"/>
        <v>0</v>
      </c>
      <c r="I304" s="11" t="str">
        <f t="shared" si="11"/>
        <v/>
      </c>
    </row>
    <row r="305" spans="1:9" x14ac:dyDescent="0.15">
      <c r="A305" s="11">
        <f>'③抗体 サンプルシート'!A314</f>
        <v>0</v>
      </c>
      <c r="C305" s="11">
        <f>IF('③抗体 サンプルシート'!H314="〇", 1,0)</f>
        <v>0</v>
      </c>
      <c r="D305" s="11">
        <f>IF('③抗体 サンプルシート'!I314="〇", 1,0)</f>
        <v>0</v>
      </c>
      <c r="E305" s="11">
        <f>IF('③抗体 サンプルシート'!J314="〇", 1,0)</f>
        <v>0</v>
      </c>
      <c r="F305" s="11">
        <f>IF('③抗体 サンプルシート'!K314="〇", 1,0)</f>
        <v>0</v>
      </c>
      <c r="H305" s="11">
        <f t="shared" si="10"/>
        <v>0</v>
      </c>
      <c r="I305" s="11" t="str">
        <f t="shared" si="11"/>
        <v/>
      </c>
    </row>
    <row r="306" spans="1:9" x14ac:dyDescent="0.15">
      <c r="A306" s="11">
        <f>'③抗体 サンプルシート'!A315</f>
        <v>0</v>
      </c>
      <c r="C306" s="11">
        <f>IF('③抗体 サンプルシート'!H315="〇", 1,0)</f>
        <v>0</v>
      </c>
      <c r="D306" s="11">
        <f>IF('③抗体 サンプルシート'!I315="〇", 1,0)</f>
        <v>0</v>
      </c>
      <c r="E306" s="11">
        <f>IF('③抗体 サンプルシート'!J315="〇", 1,0)</f>
        <v>0</v>
      </c>
      <c r="F306" s="11">
        <f>IF('③抗体 サンプルシート'!K315="〇", 1,0)</f>
        <v>0</v>
      </c>
      <c r="H306" s="11">
        <f t="shared" si="10"/>
        <v>0</v>
      </c>
      <c r="I306" s="11" t="str">
        <f t="shared" si="11"/>
        <v/>
      </c>
    </row>
    <row r="307" spans="1:9" x14ac:dyDescent="0.15">
      <c r="A307" s="11">
        <f>'③抗体 サンプルシート'!A316</f>
        <v>0</v>
      </c>
      <c r="C307" s="11">
        <f>IF('③抗体 サンプルシート'!H316="〇", 1,0)</f>
        <v>0</v>
      </c>
      <c r="D307" s="11">
        <f>IF('③抗体 サンプルシート'!I316="〇", 1,0)</f>
        <v>0</v>
      </c>
      <c r="E307" s="11">
        <f>IF('③抗体 サンプルシート'!J316="〇", 1,0)</f>
        <v>0</v>
      </c>
      <c r="F307" s="11">
        <f>IF('③抗体 サンプルシート'!K316="〇", 1,0)</f>
        <v>0</v>
      </c>
      <c r="H307" s="11">
        <f t="shared" si="10"/>
        <v>0</v>
      </c>
      <c r="I307" s="11" t="str">
        <f t="shared" si="11"/>
        <v/>
      </c>
    </row>
    <row r="308" spans="1:9" x14ac:dyDescent="0.15">
      <c r="A308" s="11">
        <f>'③抗体 サンプルシート'!A317</f>
        <v>0</v>
      </c>
      <c r="C308" s="11">
        <f>IF('③抗体 サンプルシート'!H317="〇", 1,0)</f>
        <v>0</v>
      </c>
      <c r="D308" s="11">
        <f>IF('③抗体 サンプルシート'!I317="〇", 1,0)</f>
        <v>0</v>
      </c>
      <c r="E308" s="11">
        <f>IF('③抗体 サンプルシート'!J317="〇", 1,0)</f>
        <v>0</v>
      </c>
      <c r="F308" s="11">
        <f>IF('③抗体 サンプルシート'!K317="〇", 1,0)</f>
        <v>0</v>
      </c>
      <c r="H308" s="11">
        <f t="shared" si="10"/>
        <v>0</v>
      </c>
      <c r="I308" s="11" t="str">
        <f t="shared" si="11"/>
        <v/>
      </c>
    </row>
    <row r="309" spans="1:9" x14ac:dyDescent="0.15">
      <c r="A309" s="11">
        <f>'③抗体 サンプルシート'!A318</f>
        <v>0</v>
      </c>
      <c r="C309" s="11">
        <f>IF('③抗体 サンプルシート'!H318="〇", 1,0)</f>
        <v>0</v>
      </c>
      <c r="D309" s="11">
        <f>IF('③抗体 サンプルシート'!I318="〇", 1,0)</f>
        <v>0</v>
      </c>
      <c r="E309" s="11">
        <f>IF('③抗体 サンプルシート'!J318="〇", 1,0)</f>
        <v>0</v>
      </c>
      <c r="F309" s="11">
        <f>IF('③抗体 サンプルシート'!K318="〇", 1,0)</f>
        <v>0</v>
      </c>
      <c r="H309" s="11">
        <f t="shared" si="10"/>
        <v>0</v>
      </c>
      <c r="I309" s="11" t="str">
        <f t="shared" si="11"/>
        <v/>
      </c>
    </row>
    <row r="310" spans="1:9" x14ac:dyDescent="0.15">
      <c r="A310" s="11">
        <f>'③抗体 サンプルシート'!A319</f>
        <v>0</v>
      </c>
      <c r="C310" s="11">
        <f>IF('③抗体 サンプルシート'!H319="〇", 1,0)</f>
        <v>0</v>
      </c>
      <c r="D310" s="11">
        <f>IF('③抗体 サンプルシート'!I319="〇", 1,0)</f>
        <v>0</v>
      </c>
      <c r="E310" s="11">
        <f>IF('③抗体 サンプルシート'!J319="〇", 1,0)</f>
        <v>0</v>
      </c>
      <c r="F310" s="11">
        <f>IF('③抗体 サンプルシート'!K319="〇", 1,0)</f>
        <v>0</v>
      </c>
      <c r="H310" s="11">
        <f t="shared" si="10"/>
        <v>0</v>
      </c>
      <c r="I310" s="11" t="str">
        <f t="shared" si="11"/>
        <v/>
      </c>
    </row>
    <row r="311" spans="1:9" x14ac:dyDescent="0.15">
      <c r="A311" s="11">
        <f>'③抗体 サンプルシート'!A320</f>
        <v>0</v>
      </c>
      <c r="C311" s="11">
        <f>IF('③抗体 サンプルシート'!H320="〇", 1,0)</f>
        <v>0</v>
      </c>
      <c r="D311" s="11">
        <f>IF('③抗体 サンプルシート'!I320="〇", 1,0)</f>
        <v>0</v>
      </c>
      <c r="E311" s="11">
        <f>IF('③抗体 サンプルシート'!J320="〇", 1,0)</f>
        <v>0</v>
      </c>
      <c r="F311" s="11">
        <f>IF('③抗体 サンプルシート'!K320="〇", 1,0)</f>
        <v>0</v>
      </c>
      <c r="H311" s="11">
        <f t="shared" si="10"/>
        <v>0</v>
      </c>
      <c r="I311" s="11" t="str">
        <f t="shared" si="11"/>
        <v/>
      </c>
    </row>
    <row r="312" spans="1:9" x14ac:dyDescent="0.15">
      <c r="A312" s="11">
        <f>'③抗体 サンプルシート'!A321</f>
        <v>0</v>
      </c>
      <c r="C312" s="11">
        <f>IF('③抗体 サンプルシート'!H321="〇", 1,0)</f>
        <v>0</v>
      </c>
      <c r="D312" s="11">
        <f>IF('③抗体 サンプルシート'!I321="〇", 1,0)</f>
        <v>0</v>
      </c>
      <c r="E312" s="11">
        <f>IF('③抗体 サンプルシート'!J321="〇", 1,0)</f>
        <v>0</v>
      </c>
      <c r="F312" s="11">
        <f>IF('③抗体 サンプルシート'!K321="〇", 1,0)</f>
        <v>0</v>
      </c>
      <c r="H312" s="11">
        <f t="shared" si="10"/>
        <v>0</v>
      </c>
      <c r="I312" s="11" t="str">
        <f t="shared" si="11"/>
        <v/>
      </c>
    </row>
    <row r="313" spans="1:9" x14ac:dyDescent="0.15">
      <c r="A313" s="11">
        <f>'③抗体 サンプルシート'!A322</f>
        <v>0</v>
      </c>
      <c r="C313" s="11">
        <f>IF('③抗体 サンプルシート'!H322="〇", 1,0)</f>
        <v>0</v>
      </c>
      <c r="D313" s="11">
        <f>IF('③抗体 サンプルシート'!I322="〇", 1,0)</f>
        <v>0</v>
      </c>
      <c r="E313" s="11">
        <f>IF('③抗体 サンプルシート'!J322="〇", 1,0)</f>
        <v>0</v>
      </c>
      <c r="F313" s="11">
        <f>IF('③抗体 サンプルシート'!K322="〇", 1,0)</f>
        <v>0</v>
      </c>
      <c r="H313" s="11">
        <f t="shared" si="10"/>
        <v>0</v>
      </c>
      <c r="I313" s="11" t="str">
        <f t="shared" si="11"/>
        <v/>
      </c>
    </row>
    <row r="314" spans="1:9" x14ac:dyDescent="0.15">
      <c r="A314" s="11">
        <f>'③抗体 サンプルシート'!A323</f>
        <v>0</v>
      </c>
      <c r="C314" s="11">
        <f>IF('③抗体 サンプルシート'!H323="〇", 1,0)</f>
        <v>0</v>
      </c>
      <c r="D314" s="11">
        <f>IF('③抗体 サンプルシート'!I323="〇", 1,0)</f>
        <v>0</v>
      </c>
      <c r="E314" s="11">
        <f>IF('③抗体 サンプルシート'!J323="〇", 1,0)</f>
        <v>0</v>
      </c>
      <c r="F314" s="11">
        <f>IF('③抗体 サンプルシート'!K323="〇", 1,0)</f>
        <v>0</v>
      </c>
      <c r="H314" s="11">
        <f t="shared" si="10"/>
        <v>0</v>
      </c>
      <c r="I314" s="11" t="str">
        <f t="shared" si="11"/>
        <v/>
      </c>
    </row>
    <row r="315" spans="1:9" x14ac:dyDescent="0.15">
      <c r="A315" s="11">
        <f>'③抗体 サンプルシート'!A324</f>
        <v>0</v>
      </c>
      <c r="C315" s="11">
        <f>IF('③抗体 サンプルシート'!H324="〇", 1,0)</f>
        <v>0</v>
      </c>
      <c r="D315" s="11">
        <f>IF('③抗体 サンプルシート'!I324="〇", 1,0)</f>
        <v>0</v>
      </c>
      <c r="E315" s="11">
        <f>IF('③抗体 サンプルシート'!J324="〇", 1,0)</f>
        <v>0</v>
      </c>
      <c r="F315" s="11">
        <f>IF('③抗体 サンプルシート'!K324="〇", 1,0)</f>
        <v>0</v>
      </c>
      <c r="H315" s="11">
        <f t="shared" si="10"/>
        <v>0</v>
      </c>
      <c r="I315" s="11" t="str">
        <f t="shared" si="11"/>
        <v/>
      </c>
    </row>
    <row r="316" spans="1:9" x14ac:dyDescent="0.15">
      <c r="A316" s="11">
        <f>'③抗体 サンプルシート'!A325</f>
        <v>0</v>
      </c>
      <c r="C316" s="11">
        <f>IF('③抗体 サンプルシート'!H325="〇", 1,0)</f>
        <v>0</v>
      </c>
      <c r="D316" s="11">
        <f>IF('③抗体 サンプルシート'!I325="〇", 1,0)</f>
        <v>0</v>
      </c>
      <c r="E316" s="11">
        <f>IF('③抗体 サンプルシート'!J325="〇", 1,0)</f>
        <v>0</v>
      </c>
      <c r="F316" s="11">
        <f>IF('③抗体 サンプルシート'!K325="〇", 1,0)</f>
        <v>0</v>
      </c>
      <c r="H316" s="11">
        <f t="shared" si="10"/>
        <v>0</v>
      </c>
      <c r="I316" s="11" t="str">
        <f t="shared" si="11"/>
        <v/>
      </c>
    </row>
    <row r="317" spans="1:9" x14ac:dyDescent="0.15">
      <c r="A317" s="11">
        <f>'③抗体 サンプルシート'!A326</f>
        <v>0</v>
      </c>
      <c r="C317" s="11">
        <f>IF('③抗体 サンプルシート'!H326="〇", 1,0)</f>
        <v>0</v>
      </c>
      <c r="D317" s="11">
        <f>IF('③抗体 サンプルシート'!I326="〇", 1,0)</f>
        <v>0</v>
      </c>
      <c r="E317" s="11">
        <f>IF('③抗体 サンプルシート'!J326="〇", 1,0)</f>
        <v>0</v>
      </c>
      <c r="F317" s="11">
        <f>IF('③抗体 サンプルシート'!K326="〇", 1,0)</f>
        <v>0</v>
      </c>
      <c r="H317" s="11">
        <f t="shared" si="10"/>
        <v>0</v>
      </c>
      <c r="I317" s="11" t="str">
        <f t="shared" si="11"/>
        <v/>
      </c>
    </row>
    <row r="318" spans="1:9" x14ac:dyDescent="0.15">
      <c r="A318" s="11">
        <f>'③抗体 サンプルシート'!A327</f>
        <v>0</v>
      </c>
      <c r="C318" s="11">
        <f>IF('③抗体 サンプルシート'!H327="〇", 1,0)</f>
        <v>0</v>
      </c>
      <c r="D318" s="11">
        <f>IF('③抗体 サンプルシート'!I327="〇", 1,0)</f>
        <v>0</v>
      </c>
      <c r="E318" s="11">
        <f>IF('③抗体 サンプルシート'!J327="〇", 1,0)</f>
        <v>0</v>
      </c>
      <c r="F318" s="11">
        <f>IF('③抗体 サンプルシート'!K327="〇", 1,0)</f>
        <v>0</v>
      </c>
      <c r="H318" s="11">
        <f t="shared" si="10"/>
        <v>0</v>
      </c>
      <c r="I318" s="11" t="str">
        <f t="shared" si="11"/>
        <v/>
      </c>
    </row>
    <row r="319" spans="1:9" x14ac:dyDescent="0.15">
      <c r="A319" s="11">
        <f>'③抗体 サンプルシート'!A328</f>
        <v>0</v>
      </c>
      <c r="C319" s="11">
        <f>IF('③抗体 サンプルシート'!H328="〇", 1,0)</f>
        <v>0</v>
      </c>
      <c r="D319" s="11">
        <f>IF('③抗体 サンプルシート'!I328="〇", 1,0)</f>
        <v>0</v>
      </c>
      <c r="E319" s="11">
        <f>IF('③抗体 サンプルシート'!J328="〇", 1,0)</f>
        <v>0</v>
      </c>
      <c r="F319" s="11">
        <f>IF('③抗体 サンプルシート'!K328="〇", 1,0)</f>
        <v>0</v>
      </c>
      <c r="H319" s="11">
        <f t="shared" si="10"/>
        <v>0</v>
      </c>
      <c r="I319" s="11" t="str">
        <f t="shared" si="11"/>
        <v/>
      </c>
    </row>
    <row r="320" spans="1:9" x14ac:dyDescent="0.15">
      <c r="A320" s="11">
        <f>'③抗体 サンプルシート'!A329</f>
        <v>0</v>
      </c>
      <c r="C320" s="11">
        <f>IF('③抗体 サンプルシート'!H329="〇", 1,0)</f>
        <v>0</v>
      </c>
      <c r="D320" s="11">
        <f>IF('③抗体 サンプルシート'!I329="〇", 1,0)</f>
        <v>0</v>
      </c>
      <c r="E320" s="11">
        <f>IF('③抗体 サンプルシート'!J329="〇", 1,0)</f>
        <v>0</v>
      </c>
      <c r="F320" s="11">
        <f>IF('③抗体 サンプルシート'!K329="〇", 1,0)</f>
        <v>0</v>
      </c>
      <c r="H320" s="11">
        <f t="shared" si="10"/>
        <v>0</v>
      </c>
      <c r="I320" s="11" t="str">
        <f t="shared" si="11"/>
        <v/>
      </c>
    </row>
    <row r="321" spans="1:9" x14ac:dyDescent="0.15">
      <c r="A321" s="11">
        <f>'③抗体 サンプルシート'!A330</f>
        <v>0</v>
      </c>
      <c r="C321" s="11">
        <f>IF('③抗体 サンプルシート'!H330="〇", 1,0)</f>
        <v>0</v>
      </c>
      <c r="D321" s="11">
        <f>IF('③抗体 サンプルシート'!I330="〇", 1,0)</f>
        <v>0</v>
      </c>
      <c r="E321" s="11">
        <f>IF('③抗体 サンプルシート'!J330="〇", 1,0)</f>
        <v>0</v>
      </c>
      <c r="F321" s="11">
        <f>IF('③抗体 サンプルシート'!K330="〇", 1,0)</f>
        <v>0</v>
      </c>
      <c r="H321" s="11">
        <f t="shared" si="10"/>
        <v>0</v>
      </c>
      <c r="I321" s="11" t="str">
        <f t="shared" si="11"/>
        <v/>
      </c>
    </row>
    <row r="322" spans="1:9" x14ac:dyDescent="0.15">
      <c r="A322" s="11">
        <f>'③抗体 サンプルシート'!A331</f>
        <v>0</v>
      </c>
      <c r="C322" s="11">
        <f>IF('③抗体 サンプルシート'!H331="〇", 1,0)</f>
        <v>0</v>
      </c>
      <c r="D322" s="11">
        <f>IF('③抗体 サンプルシート'!I331="〇", 1,0)</f>
        <v>0</v>
      </c>
      <c r="E322" s="11">
        <f>IF('③抗体 サンプルシート'!J331="〇", 1,0)</f>
        <v>0</v>
      </c>
      <c r="F322" s="11">
        <f>IF('③抗体 サンプルシート'!K331="〇", 1,0)</f>
        <v>0</v>
      </c>
      <c r="H322" s="11">
        <f t="shared" si="10"/>
        <v>0</v>
      </c>
      <c r="I322" s="11" t="str">
        <f t="shared" si="11"/>
        <v/>
      </c>
    </row>
    <row r="323" spans="1:9" x14ac:dyDescent="0.15">
      <c r="A323" s="11">
        <f>'③抗体 サンプルシート'!A332</f>
        <v>0</v>
      </c>
      <c r="C323" s="11">
        <f>IF('③抗体 サンプルシート'!H332="〇", 1,0)</f>
        <v>0</v>
      </c>
      <c r="D323" s="11">
        <f>IF('③抗体 サンプルシート'!I332="〇", 1,0)</f>
        <v>0</v>
      </c>
      <c r="E323" s="11">
        <f>IF('③抗体 サンプルシート'!J332="〇", 1,0)</f>
        <v>0</v>
      </c>
      <c r="F323" s="11">
        <f>IF('③抗体 サンプルシート'!K332="〇", 1,0)</f>
        <v>0</v>
      </c>
      <c r="H323" s="11">
        <f t="shared" si="10"/>
        <v>0</v>
      </c>
      <c r="I323" s="11" t="str">
        <f t="shared" si="11"/>
        <v/>
      </c>
    </row>
    <row r="324" spans="1:9" x14ac:dyDescent="0.15">
      <c r="A324" s="11">
        <f>'③抗体 サンプルシート'!A333</f>
        <v>0</v>
      </c>
      <c r="C324" s="11">
        <f>IF('③抗体 サンプルシート'!H333="〇", 1,0)</f>
        <v>0</v>
      </c>
      <c r="D324" s="11">
        <f>IF('③抗体 サンプルシート'!I333="〇", 1,0)</f>
        <v>0</v>
      </c>
      <c r="E324" s="11">
        <f>IF('③抗体 サンプルシート'!J333="〇", 1,0)</f>
        <v>0</v>
      </c>
      <c r="F324" s="11">
        <f>IF('③抗体 サンプルシート'!K333="〇", 1,0)</f>
        <v>0</v>
      </c>
      <c r="H324" s="11">
        <f t="shared" si="10"/>
        <v>0</v>
      </c>
      <c r="I324" s="11" t="str">
        <f t="shared" si="11"/>
        <v/>
      </c>
    </row>
    <row r="325" spans="1:9" x14ac:dyDescent="0.15">
      <c r="A325" s="11">
        <f>'③抗体 サンプルシート'!A334</f>
        <v>0</v>
      </c>
      <c r="C325" s="11">
        <f>IF('③抗体 サンプルシート'!H334="〇", 1,0)</f>
        <v>0</v>
      </c>
      <c r="D325" s="11">
        <f>IF('③抗体 サンプルシート'!I334="〇", 1,0)</f>
        <v>0</v>
      </c>
      <c r="E325" s="11">
        <f>IF('③抗体 サンプルシート'!J334="〇", 1,0)</f>
        <v>0</v>
      </c>
      <c r="F325" s="11">
        <f>IF('③抗体 サンプルシート'!K334="〇", 1,0)</f>
        <v>0</v>
      </c>
      <c r="H325" s="11">
        <f t="shared" si="10"/>
        <v>0</v>
      </c>
      <c r="I325" s="11" t="str">
        <f t="shared" si="11"/>
        <v/>
      </c>
    </row>
    <row r="326" spans="1:9" x14ac:dyDescent="0.15">
      <c r="A326" s="11">
        <f>'③抗体 サンプルシート'!A335</f>
        <v>0</v>
      </c>
      <c r="C326" s="11">
        <f>IF('③抗体 サンプルシート'!H335="〇", 1,0)</f>
        <v>0</v>
      </c>
      <c r="D326" s="11">
        <f>IF('③抗体 サンプルシート'!I335="〇", 1,0)</f>
        <v>0</v>
      </c>
      <c r="E326" s="11">
        <f>IF('③抗体 サンプルシート'!J335="〇", 1,0)</f>
        <v>0</v>
      </c>
      <c r="F326" s="11">
        <f>IF('③抗体 サンプルシート'!K335="〇", 1,0)</f>
        <v>0</v>
      </c>
      <c r="H326" s="11">
        <f t="shared" si="10"/>
        <v>0</v>
      </c>
      <c r="I326" s="11" t="str">
        <f t="shared" si="11"/>
        <v/>
      </c>
    </row>
    <row r="327" spans="1:9" x14ac:dyDescent="0.15">
      <c r="A327" s="11">
        <f>'③抗体 サンプルシート'!A336</f>
        <v>0</v>
      </c>
      <c r="C327" s="11">
        <f>IF('③抗体 サンプルシート'!H336="〇", 1,0)</f>
        <v>0</v>
      </c>
      <c r="D327" s="11">
        <f>IF('③抗体 サンプルシート'!I336="〇", 1,0)</f>
        <v>0</v>
      </c>
      <c r="E327" s="11">
        <f>IF('③抗体 サンプルシート'!J336="〇", 1,0)</f>
        <v>0</v>
      </c>
      <c r="F327" s="11">
        <f>IF('③抗体 サンプルシート'!K336="〇", 1,0)</f>
        <v>0</v>
      </c>
      <c r="H327" s="11">
        <f t="shared" ref="H327:H390" si="12">COUNTIF(C327:F327,1)</f>
        <v>0</v>
      </c>
      <c r="I327" s="11" t="str">
        <f t="shared" si="11"/>
        <v/>
      </c>
    </row>
    <row r="328" spans="1:9" x14ac:dyDescent="0.15">
      <c r="A328" s="11">
        <f>'③抗体 サンプルシート'!A337</f>
        <v>0</v>
      </c>
      <c r="C328" s="11">
        <f>IF('③抗体 サンプルシート'!H337="〇", 1,0)</f>
        <v>0</v>
      </c>
      <c r="D328" s="11">
        <f>IF('③抗体 サンプルシート'!I337="〇", 1,0)</f>
        <v>0</v>
      </c>
      <c r="E328" s="11">
        <f>IF('③抗体 サンプルシート'!J337="〇", 1,0)</f>
        <v>0</v>
      </c>
      <c r="F328" s="11">
        <f>IF('③抗体 サンプルシート'!K337="〇", 1,0)</f>
        <v>0</v>
      </c>
      <c r="H328" s="11">
        <f t="shared" si="12"/>
        <v>0</v>
      </c>
      <c r="I328" s="11" t="str">
        <f t="shared" si="11"/>
        <v/>
      </c>
    </row>
    <row r="329" spans="1:9" x14ac:dyDescent="0.15">
      <c r="A329" s="11">
        <f>'③抗体 サンプルシート'!A338</f>
        <v>0</v>
      </c>
      <c r="C329" s="11">
        <f>IF('③抗体 サンプルシート'!H338="〇", 1,0)</f>
        <v>0</v>
      </c>
      <c r="D329" s="11">
        <f>IF('③抗体 サンプルシート'!I338="〇", 1,0)</f>
        <v>0</v>
      </c>
      <c r="E329" s="11">
        <f>IF('③抗体 サンプルシート'!J338="〇", 1,0)</f>
        <v>0</v>
      </c>
      <c r="F329" s="11">
        <f>IF('③抗体 サンプルシート'!K338="〇", 1,0)</f>
        <v>0</v>
      </c>
      <c r="H329" s="11">
        <f t="shared" si="12"/>
        <v>0</v>
      </c>
      <c r="I329" s="11" t="str">
        <f t="shared" si="11"/>
        <v/>
      </c>
    </row>
    <row r="330" spans="1:9" x14ac:dyDescent="0.15">
      <c r="A330" s="11">
        <f>'③抗体 サンプルシート'!A339</f>
        <v>0</v>
      </c>
      <c r="C330" s="11">
        <f>IF('③抗体 サンプルシート'!H339="〇", 1,0)</f>
        <v>0</v>
      </c>
      <c r="D330" s="11">
        <f>IF('③抗体 サンプルシート'!I339="〇", 1,0)</f>
        <v>0</v>
      </c>
      <c r="E330" s="11">
        <f>IF('③抗体 サンプルシート'!J339="〇", 1,0)</f>
        <v>0</v>
      </c>
      <c r="F330" s="11">
        <f>IF('③抗体 サンプルシート'!K339="〇", 1,0)</f>
        <v>0</v>
      </c>
      <c r="H330" s="11">
        <f t="shared" si="12"/>
        <v>0</v>
      </c>
      <c r="I330" s="11" t="str">
        <f t="shared" si="11"/>
        <v/>
      </c>
    </row>
    <row r="331" spans="1:9" x14ac:dyDescent="0.15">
      <c r="A331" s="11">
        <f>'③抗体 サンプルシート'!A340</f>
        <v>0</v>
      </c>
      <c r="C331" s="11">
        <f>IF('③抗体 サンプルシート'!H340="〇", 1,0)</f>
        <v>0</v>
      </c>
      <c r="D331" s="11">
        <f>IF('③抗体 サンプルシート'!I340="〇", 1,0)</f>
        <v>0</v>
      </c>
      <c r="E331" s="11">
        <f>IF('③抗体 サンプルシート'!J340="〇", 1,0)</f>
        <v>0</v>
      </c>
      <c r="F331" s="11">
        <f>IF('③抗体 サンプルシート'!K340="〇", 1,0)</f>
        <v>0</v>
      </c>
      <c r="H331" s="11">
        <f t="shared" si="12"/>
        <v>0</v>
      </c>
      <c r="I331" s="11" t="str">
        <f t="shared" si="11"/>
        <v/>
      </c>
    </row>
    <row r="332" spans="1:9" x14ac:dyDescent="0.15">
      <c r="A332" s="11">
        <f>'③抗体 サンプルシート'!A341</f>
        <v>0</v>
      </c>
      <c r="C332" s="11">
        <f>IF('③抗体 サンプルシート'!H341="〇", 1,0)</f>
        <v>0</v>
      </c>
      <c r="D332" s="11">
        <f>IF('③抗体 サンプルシート'!I341="〇", 1,0)</f>
        <v>0</v>
      </c>
      <c r="E332" s="11">
        <f>IF('③抗体 サンプルシート'!J341="〇", 1,0)</f>
        <v>0</v>
      </c>
      <c r="F332" s="11">
        <f>IF('③抗体 サンプルシート'!K341="〇", 1,0)</f>
        <v>0</v>
      </c>
      <c r="H332" s="11">
        <f t="shared" si="12"/>
        <v>0</v>
      </c>
      <c r="I332" s="11" t="str">
        <f t="shared" si="11"/>
        <v/>
      </c>
    </row>
    <row r="333" spans="1:9" x14ac:dyDescent="0.15">
      <c r="A333" s="11">
        <f>'③抗体 サンプルシート'!A342</f>
        <v>0</v>
      </c>
      <c r="C333" s="11">
        <f>IF('③抗体 サンプルシート'!H342="〇", 1,0)</f>
        <v>0</v>
      </c>
      <c r="D333" s="11">
        <f>IF('③抗体 サンプルシート'!I342="〇", 1,0)</f>
        <v>0</v>
      </c>
      <c r="E333" s="11">
        <f>IF('③抗体 サンプルシート'!J342="〇", 1,0)</f>
        <v>0</v>
      </c>
      <c r="F333" s="11">
        <f>IF('③抗体 サンプルシート'!K342="〇", 1,0)</f>
        <v>0</v>
      </c>
      <c r="H333" s="11">
        <f t="shared" si="12"/>
        <v>0</v>
      </c>
      <c r="I333" s="11" t="str">
        <f t="shared" si="11"/>
        <v/>
      </c>
    </row>
    <row r="334" spans="1:9" x14ac:dyDescent="0.15">
      <c r="A334" s="11">
        <f>'③抗体 サンプルシート'!A343</f>
        <v>0</v>
      </c>
      <c r="C334" s="11">
        <f>IF('③抗体 サンプルシート'!H343="〇", 1,0)</f>
        <v>0</v>
      </c>
      <c r="D334" s="11">
        <f>IF('③抗体 サンプルシート'!I343="〇", 1,0)</f>
        <v>0</v>
      </c>
      <c r="E334" s="11">
        <f>IF('③抗体 サンプルシート'!J343="〇", 1,0)</f>
        <v>0</v>
      </c>
      <c r="F334" s="11">
        <f>IF('③抗体 サンプルシート'!K343="〇", 1,0)</f>
        <v>0</v>
      </c>
      <c r="H334" s="11">
        <f t="shared" si="12"/>
        <v>0</v>
      </c>
      <c r="I334" s="11" t="str">
        <f t="shared" si="11"/>
        <v/>
      </c>
    </row>
    <row r="335" spans="1:9" x14ac:dyDescent="0.15">
      <c r="A335" s="11">
        <f>'③抗体 サンプルシート'!A344</f>
        <v>0</v>
      </c>
      <c r="C335" s="11">
        <f>IF('③抗体 サンプルシート'!H344="〇", 1,0)</f>
        <v>0</v>
      </c>
      <c r="D335" s="11">
        <f>IF('③抗体 サンプルシート'!I344="〇", 1,0)</f>
        <v>0</v>
      </c>
      <c r="E335" s="11">
        <f>IF('③抗体 サンプルシート'!J344="〇", 1,0)</f>
        <v>0</v>
      </c>
      <c r="F335" s="11">
        <f>IF('③抗体 サンプルシート'!K344="〇", 1,0)</f>
        <v>0</v>
      </c>
      <c r="H335" s="11">
        <f t="shared" si="12"/>
        <v>0</v>
      </c>
      <c r="I335" s="11" t="str">
        <f t="shared" si="11"/>
        <v/>
      </c>
    </row>
    <row r="336" spans="1:9" x14ac:dyDescent="0.15">
      <c r="A336" s="11">
        <f>'③抗体 サンプルシート'!A345</f>
        <v>0</v>
      </c>
      <c r="C336" s="11">
        <f>IF('③抗体 サンプルシート'!H345="〇", 1,0)</f>
        <v>0</v>
      </c>
      <c r="D336" s="11">
        <f>IF('③抗体 サンプルシート'!I345="〇", 1,0)</f>
        <v>0</v>
      </c>
      <c r="E336" s="11">
        <f>IF('③抗体 サンプルシート'!J345="〇", 1,0)</f>
        <v>0</v>
      </c>
      <c r="F336" s="11">
        <f>IF('③抗体 サンプルシート'!K345="〇", 1,0)</f>
        <v>0</v>
      </c>
      <c r="H336" s="11">
        <f t="shared" si="12"/>
        <v>0</v>
      </c>
      <c r="I336" s="11" t="str">
        <f t="shared" si="11"/>
        <v/>
      </c>
    </row>
    <row r="337" spans="1:9" x14ac:dyDescent="0.15">
      <c r="A337" s="11">
        <f>'③抗体 サンプルシート'!A346</f>
        <v>0</v>
      </c>
      <c r="C337" s="11">
        <f>IF('③抗体 サンプルシート'!H346="〇", 1,0)</f>
        <v>0</v>
      </c>
      <c r="D337" s="11">
        <f>IF('③抗体 サンプルシート'!I346="〇", 1,0)</f>
        <v>0</v>
      </c>
      <c r="E337" s="11">
        <f>IF('③抗体 サンプルシート'!J346="〇", 1,0)</f>
        <v>0</v>
      </c>
      <c r="F337" s="11">
        <f>IF('③抗体 サンプルシート'!K346="〇", 1,0)</f>
        <v>0</v>
      </c>
      <c r="H337" s="11">
        <f t="shared" si="12"/>
        <v>0</v>
      </c>
      <c r="I337" s="11" t="str">
        <f t="shared" si="11"/>
        <v/>
      </c>
    </row>
    <row r="338" spans="1:9" x14ac:dyDescent="0.15">
      <c r="A338" s="11">
        <f>'③抗体 サンプルシート'!A347</f>
        <v>0</v>
      </c>
      <c r="C338" s="11">
        <f>IF('③抗体 サンプルシート'!H347="〇", 1,0)</f>
        <v>0</v>
      </c>
      <c r="D338" s="11">
        <f>IF('③抗体 サンプルシート'!I347="〇", 1,0)</f>
        <v>0</v>
      </c>
      <c r="E338" s="11">
        <f>IF('③抗体 サンプルシート'!J347="〇", 1,0)</f>
        <v>0</v>
      </c>
      <c r="F338" s="11">
        <f>IF('③抗体 サンプルシート'!K347="〇", 1,0)</f>
        <v>0</v>
      </c>
      <c r="H338" s="11">
        <f t="shared" si="12"/>
        <v>0</v>
      </c>
      <c r="I338" s="11" t="str">
        <f t="shared" si="11"/>
        <v/>
      </c>
    </row>
    <row r="339" spans="1:9" x14ac:dyDescent="0.15">
      <c r="A339" s="11">
        <f>'③抗体 サンプルシート'!A348</f>
        <v>0</v>
      </c>
      <c r="C339" s="11">
        <f>IF('③抗体 サンプルシート'!H348="〇", 1,0)</f>
        <v>0</v>
      </c>
      <c r="D339" s="11">
        <f>IF('③抗体 サンプルシート'!I348="〇", 1,0)</f>
        <v>0</v>
      </c>
      <c r="E339" s="11">
        <f>IF('③抗体 サンプルシート'!J348="〇", 1,0)</f>
        <v>0</v>
      </c>
      <c r="F339" s="11">
        <f>IF('③抗体 サンプルシート'!K348="〇", 1,0)</f>
        <v>0</v>
      </c>
      <c r="H339" s="11">
        <f t="shared" si="12"/>
        <v>0</v>
      </c>
      <c r="I339" s="11" t="str">
        <f t="shared" si="11"/>
        <v/>
      </c>
    </row>
    <row r="340" spans="1:9" x14ac:dyDescent="0.15">
      <c r="A340" s="11">
        <f>'③抗体 サンプルシート'!A349</f>
        <v>0</v>
      </c>
      <c r="C340" s="11">
        <f>IF('③抗体 サンプルシート'!H349="〇", 1,0)</f>
        <v>0</v>
      </c>
      <c r="D340" s="11">
        <f>IF('③抗体 サンプルシート'!I349="〇", 1,0)</f>
        <v>0</v>
      </c>
      <c r="E340" s="11">
        <f>IF('③抗体 サンプルシート'!J349="〇", 1,0)</f>
        <v>0</v>
      </c>
      <c r="F340" s="11">
        <f>IF('③抗体 サンプルシート'!K349="〇", 1,0)</f>
        <v>0</v>
      </c>
      <c r="H340" s="11">
        <f t="shared" si="12"/>
        <v>0</v>
      </c>
      <c r="I340" s="11" t="str">
        <f t="shared" si="11"/>
        <v/>
      </c>
    </row>
    <row r="341" spans="1:9" x14ac:dyDescent="0.15">
      <c r="A341" s="11">
        <f>'③抗体 サンプルシート'!A350</f>
        <v>0</v>
      </c>
      <c r="C341" s="11">
        <f>IF('③抗体 サンプルシート'!H350="〇", 1,0)</f>
        <v>0</v>
      </c>
      <c r="D341" s="11">
        <f>IF('③抗体 サンプルシート'!I350="〇", 1,0)</f>
        <v>0</v>
      </c>
      <c r="E341" s="11">
        <f>IF('③抗体 サンプルシート'!J350="〇", 1,0)</f>
        <v>0</v>
      </c>
      <c r="F341" s="11">
        <f>IF('③抗体 サンプルシート'!K350="〇", 1,0)</f>
        <v>0</v>
      </c>
      <c r="H341" s="11">
        <f t="shared" si="12"/>
        <v>0</v>
      </c>
      <c r="I341" s="11" t="str">
        <f t="shared" si="11"/>
        <v/>
      </c>
    </row>
    <row r="342" spans="1:9" x14ac:dyDescent="0.15">
      <c r="A342" s="11">
        <f>'③抗体 サンプルシート'!A351</f>
        <v>0</v>
      </c>
      <c r="C342" s="11">
        <f>IF('③抗体 サンプルシート'!H351="〇", 1,0)</f>
        <v>0</v>
      </c>
      <c r="D342" s="11">
        <f>IF('③抗体 サンプルシート'!I351="〇", 1,0)</f>
        <v>0</v>
      </c>
      <c r="E342" s="11">
        <f>IF('③抗体 サンプルシート'!J351="〇", 1,0)</f>
        <v>0</v>
      </c>
      <c r="F342" s="11">
        <f>IF('③抗体 サンプルシート'!K351="〇", 1,0)</f>
        <v>0</v>
      </c>
      <c r="H342" s="11">
        <f t="shared" si="12"/>
        <v>0</v>
      </c>
      <c r="I342" s="11" t="str">
        <f t="shared" si="11"/>
        <v/>
      </c>
    </row>
    <row r="343" spans="1:9" x14ac:dyDescent="0.15">
      <c r="A343" s="11">
        <f>'③抗体 サンプルシート'!A352</f>
        <v>0</v>
      </c>
      <c r="C343" s="11">
        <f>IF('③抗体 サンプルシート'!H352="〇", 1,0)</f>
        <v>0</v>
      </c>
      <c r="D343" s="11">
        <f>IF('③抗体 サンプルシート'!I352="〇", 1,0)</f>
        <v>0</v>
      </c>
      <c r="E343" s="11">
        <f>IF('③抗体 サンプルシート'!J352="〇", 1,0)</f>
        <v>0</v>
      </c>
      <c r="F343" s="11">
        <f>IF('③抗体 サンプルシート'!K352="〇", 1,0)</f>
        <v>0</v>
      </c>
      <c r="H343" s="11">
        <f t="shared" si="12"/>
        <v>0</v>
      </c>
      <c r="I343" s="11" t="str">
        <f t="shared" si="11"/>
        <v/>
      </c>
    </row>
    <row r="344" spans="1:9" x14ac:dyDescent="0.15">
      <c r="A344" s="11">
        <f>'③抗体 サンプルシート'!A353</f>
        <v>0</v>
      </c>
      <c r="C344" s="11">
        <f>IF('③抗体 サンプルシート'!H353="〇", 1,0)</f>
        <v>0</v>
      </c>
      <c r="D344" s="11">
        <f>IF('③抗体 サンプルシート'!I353="〇", 1,0)</f>
        <v>0</v>
      </c>
      <c r="E344" s="11">
        <f>IF('③抗体 サンプルシート'!J353="〇", 1,0)</f>
        <v>0</v>
      </c>
      <c r="F344" s="11">
        <f>IF('③抗体 サンプルシート'!K353="〇", 1,0)</f>
        <v>0</v>
      </c>
      <c r="H344" s="11">
        <f t="shared" si="12"/>
        <v>0</v>
      </c>
      <c r="I344" s="11" t="str">
        <f t="shared" si="11"/>
        <v/>
      </c>
    </row>
    <row r="345" spans="1:9" x14ac:dyDescent="0.15">
      <c r="A345" s="11">
        <f>'③抗体 サンプルシート'!A354</f>
        <v>0</v>
      </c>
      <c r="C345" s="11">
        <f>IF('③抗体 サンプルシート'!H354="〇", 1,0)</f>
        <v>0</v>
      </c>
      <c r="D345" s="11">
        <f>IF('③抗体 サンプルシート'!I354="〇", 1,0)</f>
        <v>0</v>
      </c>
      <c r="E345" s="11">
        <f>IF('③抗体 サンプルシート'!J354="〇", 1,0)</f>
        <v>0</v>
      </c>
      <c r="F345" s="11">
        <f>IF('③抗体 サンプルシート'!K354="〇", 1,0)</f>
        <v>0</v>
      </c>
      <c r="H345" s="11">
        <f t="shared" si="12"/>
        <v>0</v>
      </c>
      <c r="I345" s="11" t="str">
        <f t="shared" ref="I345:I408" si="13">IF(H345=0,"",20*H345)</f>
        <v/>
      </c>
    </row>
    <row r="346" spans="1:9" x14ac:dyDescent="0.15">
      <c r="A346" s="11">
        <f>'③抗体 サンプルシート'!A355</f>
        <v>0</v>
      </c>
      <c r="C346" s="11">
        <f>IF('③抗体 サンプルシート'!H355="〇", 1,0)</f>
        <v>0</v>
      </c>
      <c r="D346" s="11">
        <f>IF('③抗体 サンプルシート'!I355="〇", 1,0)</f>
        <v>0</v>
      </c>
      <c r="E346" s="11">
        <f>IF('③抗体 サンプルシート'!J355="〇", 1,0)</f>
        <v>0</v>
      </c>
      <c r="F346" s="11">
        <f>IF('③抗体 サンプルシート'!K355="〇", 1,0)</f>
        <v>0</v>
      </c>
      <c r="H346" s="11">
        <f t="shared" si="12"/>
        <v>0</v>
      </c>
      <c r="I346" s="11" t="str">
        <f t="shared" si="13"/>
        <v/>
      </c>
    </row>
    <row r="347" spans="1:9" x14ac:dyDescent="0.15">
      <c r="A347" s="11">
        <f>'③抗体 サンプルシート'!A356</f>
        <v>0</v>
      </c>
      <c r="C347" s="11">
        <f>IF('③抗体 サンプルシート'!H356="〇", 1,0)</f>
        <v>0</v>
      </c>
      <c r="D347" s="11">
        <f>IF('③抗体 サンプルシート'!I356="〇", 1,0)</f>
        <v>0</v>
      </c>
      <c r="E347" s="11">
        <f>IF('③抗体 サンプルシート'!J356="〇", 1,0)</f>
        <v>0</v>
      </c>
      <c r="F347" s="11">
        <f>IF('③抗体 サンプルシート'!K356="〇", 1,0)</f>
        <v>0</v>
      </c>
      <c r="H347" s="11">
        <f t="shared" si="12"/>
        <v>0</v>
      </c>
      <c r="I347" s="11" t="str">
        <f t="shared" si="13"/>
        <v/>
      </c>
    </row>
    <row r="348" spans="1:9" x14ac:dyDescent="0.15">
      <c r="A348" s="11">
        <f>'③抗体 サンプルシート'!A357</f>
        <v>0</v>
      </c>
      <c r="C348" s="11">
        <f>IF('③抗体 サンプルシート'!H357="〇", 1,0)</f>
        <v>0</v>
      </c>
      <c r="D348" s="11">
        <f>IF('③抗体 サンプルシート'!I357="〇", 1,0)</f>
        <v>0</v>
      </c>
      <c r="E348" s="11">
        <f>IF('③抗体 サンプルシート'!J357="〇", 1,0)</f>
        <v>0</v>
      </c>
      <c r="F348" s="11">
        <f>IF('③抗体 サンプルシート'!K357="〇", 1,0)</f>
        <v>0</v>
      </c>
      <c r="H348" s="11">
        <f t="shared" si="12"/>
        <v>0</v>
      </c>
      <c r="I348" s="11" t="str">
        <f t="shared" si="13"/>
        <v/>
      </c>
    </row>
    <row r="349" spans="1:9" x14ac:dyDescent="0.15">
      <c r="A349" s="11">
        <f>'③抗体 サンプルシート'!A358</f>
        <v>0</v>
      </c>
      <c r="C349" s="11">
        <f>IF('③抗体 サンプルシート'!H358="〇", 1,0)</f>
        <v>0</v>
      </c>
      <c r="D349" s="11">
        <f>IF('③抗体 サンプルシート'!I358="〇", 1,0)</f>
        <v>0</v>
      </c>
      <c r="E349" s="11">
        <f>IF('③抗体 サンプルシート'!J358="〇", 1,0)</f>
        <v>0</v>
      </c>
      <c r="F349" s="11">
        <f>IF('③抗体 サンプルシート'!K358="〇", 1,0)</f>
        <v>0</v>
      </c>
      <c r="H349" s="11">
        <f t="shared" si="12"/>
        <v>0</v>
      </c>
      <c r="I349" s="11" t="str">
        <f t="shared" si="13"/>
        <v/>
      </c>
    </row>
    <row r="350" spans="1:9" x14ac:dyDescent="0.15">
      <c r="A350" s="11">
        <f>'③抗体 サンプルシート'!A359</f>
        <v>0</v>
      </c>
      <c r="C350" s="11">
        <f>IF('③抗体 サンプルシート'!H359="〇", 1,0)</f>
        <v>0</v>
      </c>
      <c r="D350" s="11">
        <f>IF('③抗体 サンプルシート'!I359="〇", 1,0)</f>
        <v>0</v>
      </c>
      <c r="E350" s="11">
        <f>IF('③抗体 サンプルシート'!J359="〇", 1,0)</f>
        <v>0</v>
      </c>
      <c r="F350" s="11">
        <f>IF('③抗体 サンプルシート'!K359="〇", 1,0)</f>
        <v>0</v>
      </c>
      <c r="H350" s="11">
        <f t="shared" si="12"/>
        <v>0</v>
      </c>
      <c r="I350" s="11" t="str">
        <f t="shared" si="13"/>
        <v/>
      </c>
    </row>
    <row r="351" spans="1:9" x14ac:dyDescent="0.15">
      <c r="A351" s="11">
        <f>'③抗体 サンプルシート'!A360</f>
        <v>0</v>
      </c>
      <c r="C351" s="11">
        <f>IF('③抗体 サンプルシート'!H360="〇", 1,0)</f>
        <v>0</v>
      </c>
      <c r="D351" s="11">
        <f>IF('③抗体 サンプルシート'!I360="〇", 1,0)</f>
        <v>0</v>
      </c>
      <c r="E351" s="11">
        <f>IF('③抗体 サンプルシート'!J360="〇", 1,0)</f>
        <v>0</v>
      </c>
      <c r="F351" s="11">
        <f>IF('③抗体 サンプルシート'!K360="〇", 1,0)</f>
        <v>0</v>
      </c>
      <c r="H351" s="11">
        <f t="shared" si="12"/>
        <v>0</v>
      </c>
      <c r="I351" s="11" t="str">
        <f t="shared" si="13"/>
        <v/>
      </c>
    </row>
    <row r="352" spans="1:9" x14ac:dyDescent="0.15">
      <c r="A352" s="11">
        <f>'③抗体 サンプルシート'!A361</f>
        <v>0</v>
      </c>
      <c r="C352" s="11">
        <f>IF('③抗体 サンプルシート'!H361="〇", 1,0)</f>
        <v>0</v>
      </c>
      <c r="D352" s="11">
        <f>IF('③抗体 サンプルシート'!I361="〇", 1,0)</f>
        <v>0</v>
      </c>
      <c r="E352" s="11">
        <f>IF('③抗体 サンプルシート'!J361="〇", 1,0)</f>
        <v>0</v>
      </c>
      <c r="F352" s="11">
        <f>IF('③抗体 サンプルシート'!K361="〇", 1,0)</f>
        <v>0</v>
      </c>
      <c r="H352" s="11">
        <f t="shared" si="12"/>
        <v>0</v>
      </c>
      <c r="I352" s="11" t="str">
        <f t="shared" si="13"/>
        <v/>
      </c>
    </row>
    <row r="353" spans="1:9" x14ac:dyDescent="0.15">
      <c r="A353" s="11">
        <f>'③抗体 サンプルシート'!A362</f>
        <v>0</v>
      </c>
      <c r="C353" s="11">
        <f>IF('③抗体 サンプルシート'!H362="〇", 1,0)</f>
        <v>0</v>
      </c>
      <c r="D353" s="11">
        <f>IF('③抗体 サンプルシート'!I362="〇", 1,0)</f>
        <v>0</v>
      </c>
      <c r="E353" s="11">
        <f>IF('③抗体 サンプルシート'!J362="〇", 1,0)</f>
        <v>0</v>
      </c>
      <c r="F353" s="11">
        <f>IF('③抗体 サンプルシート'!K362="〇", 1,0)</f>
        <v>0</v>
      </c>
      <c r="H353" s="11">
        <f t="shared" si="12"/>
        <v>0</v>
      </c>
      <c r="I353" s="11" t="str">
        <f t="shared" si="13"/>
        <v/>
      </c>
    </row>
    <row r="354" spans="1:9" x14ac:dyDescent="0.15">
      <c r="A354" s="11">
        <f>'③抗体 サンプルシート'!A363</f>
        <v>0</v>
      </c>
      <c r="C354" s="11">
        <f>IF('③抗体 サンプルシート'!H363="〇", 1,0)</f>
        <v>0</v>
      </c>
      <c r="D354" s="11">
        <f>IF('③抗体 サンプルシート'!I363="〇", 1,0)</f>
        <v>0</v>
      </c>
      <c r="E354" s="11">
        <f>IF('③抗体 サンプルシート'!J363="〇", 1,0)</f>
        <v>0</v>
      </c>
      <c r="F354" s="11">
        <f>IF('③抗体 サンプルシート'!K363="〇", 1,0)</f>
        <v>0</v>
      </c>
      <c r="H354" s="11">
        <f t="shared" si="12"/>
        <v>0</v>
      </c>
      <c r="I354" s="11" t="str">
        <f t="shared" si="13"/>
        <v/>
      </c>
    </row>
    <row r="355" spans="1:9" x14ac:dyDescent="0.15">
      <c r="A355" s="11">
        <f>'③抗体 サンプルシート'!A364</f>
        <v>0</v>
      </c>
      <c r="C355" s="11">
        <f>IF('③抗体 サンプルシート'!H364="〇", 1,0)</f>
        <v>0</v>
      </c>
      <c r="D355" s="11">
        <f>IF('③抗体 サンプルシート'!I364="〇", 1,0)</f>
        <v>0</v>
      </c>
      <c r="E355" s="11">
        <f>IF('③抗体 サンプルシート'!J364="〇", 1,0)</f>
        <v>0</v>
      </c>
      <c r="F355" s="11">
        <f>IF('③抗体 サンプルシート'!K364="〇", 1,0)</f>
        <v>0</v>
      </c>
      <c r="H355" s="11">
        <f t="shared" si="12"/>
        <v>0</v>
      </c>
      <c r="I355" s="11" t="str">
        <f t="shared" si="13"/>
        <v/>
      </c>
    </row>
    <row r="356" spans="1:9" x14ac:dyDescent="0.15">
      <c r="A356" s="11">
        <f>'③抗体 サンプルシート'!A365</f>
        <v>0</v>
      </c>
      <c r="C356" s="11">
        <f>IF('③抗体 サンプルシート'!H365="〇", 1,0)</f>
        <v>0</v>
      </c>
      <c r="D356" s="11">
        <f>IF('③抗体 サンプルシート'!I365="〇", 1,0)</f>
        <v>0</v>
      </c>
      <c r="E356" s="11">
        <f>IF('③抗体 サンプルシート'!J365="〇", 1,0)</f>
        <v>0</v>
      </c>
      <c r="F356" s="11">
        <f>IF('③抗体 サンプルシート'!K365="〇", 1,0)</f>
        <v>0</v>
      </c>
      <c r="H356" s="11">
        <f t="shared" si="12"/>
        <v>0</v>
      </c>
      <c r="I356" s="11" t="str">
        <f t="shared" si="13"/>
        <v/>
      </c>
    </row>
    <row r="357" spans="1:9" x14ac:dyDescent="0.15">
      <c r="A357" s="11">
        <f>'③抗体 サンプルシート'!A366</f>
        <v>0</v>
      </c>
      <c r="C357" s="11">
        <f>IF('③抗体 サンプルシート'!H366="〇", 1,0)</f>
        <v>0</v>
      </c>
      <c r="D357" s="11">
        <f>IF('③抗体 サンプルシート'!I366="〇", 1,0)</f>
        <v>0</v>
      </c>
      <c r="E357" s="11">
        <f>IF('③抗体 サンプルシート'!J366="〇", 1,0)</f>
        <v>0</v>
      </c>
      <c r="F357" s="11">
        <f>IF('③抗体 サンプルシート'!K366="〇", 1,0)</f>
        <v>0</v>
      </c>
      <c r="H357" s="11">
        <f t="shared" si="12"/>
        <v>0</v>
      </c>
      <c r="I357" s="11" t="str">
        <f t="shared" si="13"/>
        <v/>
      </c>
    </row>
    <row r="358" spans="1:9" x14ac:dyDescent="0.15">
      <c r="A358" s="11">
        <f>'③抗体 サンプルシート'!A367</f>
        <v>0</v>
      </c>
      <c r="C358" s="11">
        <f>IF('③抗体 サンプルシート'!H367="〇", 1,0)</f>
        <v>0</v>
      </c>
      <c r="D358" s="11">
        <f>IF('③抗体 サンプルシート'!I367="〇", 1,0)</f>
        <v>0</v>
      </c>
      <c r="E358" s="11">
        <f>IF('③抗体 サンプルシート'!J367="〇", 1,0)</f>
        <v>0</v>
      </c>
      <c r="F358" s="11">
        <f>IF('③抗体 サンプルシート'!K367="〇", 1,0)</f>
        <v>0</v>
      </c>
      <c r="H358" s="11">
        <f t="shared" si="12"/>
        <v>0</v>
      </c>
      <c r="I358" s="11" t="str">
        <f t="shared" si="13"/>
        <v/>
      </c>
    </row>
    <row r="359" spans="1:9" x14ac:dyDescent="0.15">
      <c r="A359" s="11">
        <f>'③抗体 サンプルシート'!A368</f>
        <v>0</v>
      </c>
      <c r="C359" s="11">
        <f>IF('③抗体 サンプルシート'!H368="〇", 1,0)</f>
        <v>0</v>
      </c>
      <c r="D359" s="11">
        <f>IF('③抗体 サンプルシート'!I368="〇", 1,0)</f>
        <v>0</v>
      </c>
      <c r="E359" s="11">
        <f>IF('③抗体 サンプルシート'!J368="〇", 1,0)</f>
        <v>0</v>
      </c>
      <c r="F359" s="11">
        <f>IF('③抗体 サンプルシート'!K368="〇", 1,0)</f>
        <v>0</v>
      </c>
      <c r="H359" s="11">
        <f t="shared" si="12"/>
        <v>0</v>
      </c>
      <c r="I359" s="11" t="str">
        <f t="shared" si="13"/>
        <v/>
      </c>
    </row>
    <row r="360" spans="1:9" x14ac:dyDescent="0.15">
      <c r="A360" s="11">
        <f>'③抗体 サンプルシート'!A369</f>
        <v>0</v>
      </c>
      <c r="C360" s="11">
        <f>IF('③抗体 サンプルシート'!H369="〇", 1,0)</f>
        <v>0</v>
      </c>
      <c r="D360" s="11">
        <f>IF('③抗体 サンプルシート'!I369="〇", 1,0)</f>
        <v>0</v>
      </c>
      <c r="E360" s="11">
        <f>IF('③抗体 サンプルシート'!J369="〇", 1,0)</f>
        <v>0</v>
      </c>
      <c r="F360" s="11">
        <f>IF('③抗体 サンプルシート'!K369="〇", 1,0)</f>
        <v>0</v>
      </c>
      <c r="H360" s="11">
        <f t="shared" si="12"/>
        <v>0</v>
      </c>
      <c r="I360" s="11" t="str">
        <f t="shared" si="13"/>
        <v/>
      </c>
    </row>
    <row r="361" spans="1:9" x14ac:dyDescent="0.15">
      <c r="A361" s="11">
        <f>'③抗体 サンプルシート'!A370</f>
        <v>0</v>
      </c>
      <c r="C361" s="11">
        <f>IF('③抗体 サンプルシート'!H370="〇", 1,0)</f>
        <v>0</v>
      </c>
      <c r="D361" s="11">
        <f>IF('③抗体 サンプルシート'!I370="〇", 1,0)</f>
        <v>0</v>
      </c>
      <c r="E361" s="11">
        <f>IF('③抗体 サンプルシート'!J370="〇", 1,0)</f>
        <v>0</v>
      </c>
      <c r="F361" s="11">
        <f>IF('③抗体 サンプルシート'!K370="〇", 1,0)</f>
        <v>0</v>
      </c>
      <c r="H361" s="11">
        <f t="shared" si="12"/>
        <v>0</v>
      </c>
      <c r="I361" s="11" t="str">
        <f t="shared" si="13"/>
        <v/>
      </c>
    </row>
    <row r="362" spans="1:9" x14ac:dyDescent="0.15">
      <c r="A362" s="11">
        <f>'③抗体 サンプルシート'!A371</f>
        <v>0</v>
      </c>
      <c r="C362" s="11">
        <f>IF('③抗体 サンプルシート'!H371="〇", 1,0)</f>
        <v>0</v>
      </c>
      <c r="D362" s="11">
        <f>IF('③抗体 サンプルシート'!I371="〇", 1,0)</f>
        <v>0</v>
      </c>
      <c r="E362" s="11">
        <f>IF('③抗体 サンプルシート'!J371="〇", 1,0)</f>
        <v>0</v>
      </c>
      <c r="F362" s="11">
        <f>IF('③抗体 サンプルシート'!K371="〇", 1,0)</f>
        <v>0</v>
      </c>
      <c r="H362" s="11">
        <f t="shared" si="12"/>
        <v>0</v>
      </c>
      <c r="I362" s="11" t="str">
        <f t="shared" si="13"/>
        <v/>
      </c>
    </row>
    <row r="363" spans="1:9" x14ac:dyDescent="0.15">
      <c r="A363" s="11">
        <f>'③抗体 サンプルシート'!A372</f>
        <v>0</v>
      </c>
      <c r="C363" s="11">
        <f>IF('③抗体 サンプルシート'!H372="〇", 1,0)</f>
        <v>0</v>
      </c>
      <c r="D363" s="11">
        <f>IF('③抗体 サンプルシート'!I372="〇", 1,0)</f>
        <v>0</v>
      </c>
      <c r="E363" s="11">
        <f>IF('③抗体 サンプルシート'!J372="〇", 1,0)</f>
        <v>0</v>
      </c>
      <c r="F363" s="11">
        <f>IF('③抗体 サンプルシート'!K372="〇", 1,0)</f>
        <v>0</v>
      </c>
      <c r="H363" s="11">
        <f t="shared" si="12"/>
        <v>0</v>
      </c>
      <c r="I363" s="11" t="str">
        <f t="shared" si="13"/>
        <v/>
      </c>
    </row>
    <row r="364" spans="1:9" x14ac:dyDescent="0.15">
      <c r="A364" s="11">
        <f>'③抗体 サンプルシート'!A373</f>
        <v>0</v>
      </c>
      <c r="C364" s="11">
        <f>IF('③抗体 サンプルシート'!H373="〇", 1,0)</f>
        <v>0</v>
      </c>
      <c r="D364" s="11">
        <f>IF('③抗体 サンプルシート'!I373="〇", 1,0)</f>
        <v>0</v>
      </c>
      <c r="E364" s="11">
        <f>IF('③抗体 サンプルシート'!J373="〇", 1,0)</f>
        <v>0</v>
      </c>
      <c r="F364" s="11">
        <f>IF('③抗体 サンプルシート'!K373="〇", 1,0)</f>
        <v>0</v>
      </c>
      <c r="H364" s="11">
        <f t="shared" si="12"/>
        <v>0</v>
      </c>
      <c r="I364" s="11" t="str">
        <f t="shared" si="13"/>
        <v/>
      </c>
    </row>
    <row r="365" spans="1:9" x14ac:dyDescent="0.15">
      <c r="A365" s="11">
        <f>'③抗体 サンプルシート'!A374</f>
        <v>0</v>
      </c>
      <c r="C365" s="11">
        <f>IF('③抗体 サンプルシート'!H374="〇", 1,0)</f>
        <v>0</v>
      </c>
      <c r="D365" s="11">
        <f>IF('③抗体 サンプルシート'!I374="〇", 1,0)</f>
        <v>0</v>
      </c>
      <c r="E365" s="11">
        <f>IF('③抗体 サンプルシート'!J374="〇", 1,0)</f>
        <v>0</v>
      </c>
      <c r="F365" s="11">
        <f>IF('③抗体 サンプルシート'!K374="〇", 1,0)</f>
        <v>0</v>
      </c>
      <c r="H365" s="11">
        <f t="shared" si="12"/>
        <v>0</v>
      </c>
      <c r="I365" s="11" t="str">
        <f t="shared" si="13"/>
        <v/>
      </c>
    </row>
    <row r="366" spans="1:9" x14ac:dyDescent="0.15">
      <c r="A366" s="11">
        <f>'③抗体 サンプルシート'!A375</f>
        <v>0</v>
      </c>
      <c r="C366" s="11">
        <f>IF('③抗体 サンプルシート'!H375="〇", 1,0)</f>
        <v>0</v>
      </c>
      <c r="D366" s="11">
        <f>IF('③抗体 サンプルシート'!I375="〇", 1,0)</f>
        <v>0</v>
      </c>
      <c r="E366" s="11">
        <f>IF('③抗体 サンプルシート'!J375="〇", 1,0)</f>
        <v>0</v>
      </c>
      <c r="F366" s="11">
        <f>IF('③抗体 サンプルシート'!K375="〇", 1,0)</f>
        <v>0</v>
      </c>
      <c r="H366" s="11">
        <f t="shared" si="12"/>
        <v>0</v>
      </c>
      <c r="I366" s="11" t="str">
        <f t="shared" si="13"/>
        <v/>
      </c>
    </row>
    <row r="367" spans="1:9" x14ac:dyDescent="0.15">
      <c r="A367" s="11">
        <f>'③抗体 サンプルシート'!A376</f>
        <v>0</v>
      </c>
      <c r="C367" s="11">
        <f>IF('③抗体 サンプルシート'!H376="〇", 1,0)</f>
        <v>0</v>
      </c>
      <c r="D367" s="11">
        <f>IF('③抗体 サンプルシート'!I376="〇", 1,0)</f>
        <v>0</v>
      </c>
      <c r="E367" s="11">
        <f>IF('③抗体 サンプルシート'!J376="〇", 1,0)</f>
        <v>0</v>
      </c>
      <c r="F367" s="11">
        <f>IF('③抗体 サンプルシート'!K376="〇", 1,0)</f>
        <v>0</v>
      </c>
      <c r="H367" s="11">
        <f t="shared" si="12"/>
        <v>0</v>
      </c>
      <c r="I367" s="11" t="str">
        <f t="shared" si="13"/>
        <v/>
      </c>
    </row>
    <row r="368" spans="1:9" x14ac:dyDescent="0.15">
      <c r="A368" s="11">
        <f>'③抗体 サンプルシート'!A377</f>
        <v>0</v>
      </c>
      <c r="C368" s="11">
        <f>IF('③抗体 サンプルシート'!H377="〇", 1,0)</f>
        <v>0</v>
      </c>
      <c r="D368" s="11">
        <f>IF('③抗体 サンプルシート'!I377="〇", 1,0)</f>
        <v>0</v>
      </c>
      <c r="E368" s="11">
        <f>IF('③抗体 サンプルシート'!J377="〇", 1,0)</f>
        <v>0</v>
      </c>
      <c r="F368" s="11">
        <f>IF('③抗体 サンプルシート'!K377="〇", 1,0)</f>
        <v>0</v>
      </c>
      <c r="H368" s="11">
        <f t="shared" si="12"/>
        <v>0</v>
      </c>
      <c r="I368" s="11" t="str">
        <f t="shared" si="13"/>
        <v/>
      </c>
    </row>
    <row r="369" spans="1:9" x14ac:dyDescent="0.15">
      <c r="A369" s="11">
        <f>'③抗体 サンプルシート'!A378</f>
        <v>0</v>
      </c>
      <c r="C369" s="11">
        <f>IF('③抗体 サンプルシート'!H378="〇", 1,0)</f>
        <v>0</v>
      </c>
      <c r="D369" s="11">
        <f>IF('③抗体 サンプルシート'!I378="〇", 1,0)</f>
        <v>0</v>
      </c>
      <c r="E369" s="11">
        <f>IF('③抗体 サンプルシート'!J378="〇", 1,0)</f>
        <v>0</v>
      </c>
      <c r="F369" s="11">
        <f>IF('③抗体 サンプルシート'!K378="〇", 1,0)</f>
        <v>0</v>
      </c>
      <c r="H369" s="11">
        <f t="shared" si="12"/>
        <v>0</v>
      </c>
      <c r="I369" s="11" t="str">
        <f t="shared" si="13"/>
        <v/>
      </c>
    </row>
    <row r="370" spans="1:9" x14ac:dyDescent="0.15">
      <c r="A370" s="11">
        <f>'③抗体 サンプルシート'!A379</f>
        <v>0</v>
      </c>
      <c r="C370" s="11">
        <f>IF('③抗体 サンプルシート'!H379="〇", 1,0)</f>
        <v>0</v>
      </c>
      <c r="D370" s="11">
        <f>IF('③抗体 サンプルシート'!I379="〇", 1,0)</f>
        <v>0</v>
      </c>
      <c r="E370" s="11">
        <f>IF('③抗体 サンプルシート'!J379="〇", 1,0)</f>
        <v>0</v>
      </c>
      <c r="F370" s="11">
        <f>IF('③抗体 サンプルシート'!K379="〇", 1,0)</f>
        <v>0</v>
      </c>
      <c r="H370" s="11">
        <f t="shared" si="12"/>
        <v>0</v>
      </c>
      <c r="I370" s="11" t="str">
        <f t="shared" si="13"/>
        <v/>
      </c>
    </row>
    <row r="371" spans="1:9" x14ac:dyDescent="0.15">
      <c r="A371" s="11">
        <f>'③抗体 サンプルシート'!A380</f>
        <v>0</v>
      </c>
      <c r="C371" s="11">
        <f>IF('③抗体 サンプルシート'!H380="〇", 1,0)</f>
        <v>0</v>
      </c>
      <c r="D371" s="11">
        <f>IF('③抗体 サンプルシート'!I380="〇", 1,0)</f>
        <v>0</v>
      </c>
      <c r="E371" s="11">
        <f>IF('③抗体 サンプルシート'!J380="〇", 1,0)</f>
        <v>0</v>
      </c>
      <c r="F371" s="11">
        <f>IF('③抗体 サンプルシート'!K380="〇", 1,0)</f>
        <v>0</v>
      </c>
      <c r="H371" s="11">
        <f t="shared" si="12"/>
        <v>0</v>
      </c>
      <c r="I371" s="11" t="str">
        <f t="shared" si="13"/>
        <v/>
      </c>
    </row>
    <row r="372" spans="1:9" x14ac:dyDescent="0.15">
      <c r="A372" s="11">
        <f>'③抗体 サンプルシート'!A381</f>
        <v>0</v>
      </c>
      <c r="C372" s="11">
        <f>IF('③抗体 サンプルシート'!H381="〇", 1,0)</f>
        <v>0</v>
      </c>
      <c r="D372" s="11">
        <f>IF('③抗体 サンプルシート'!I381="〇", 1,0)</f>
        <v>0</v>
      </c>
      <c r="E372" s="11">
        <f>IF('③抗体 サンプルシート'!J381="〇", 1,0)</f>
        <v>0</v>
      </c>
      <c r="F372" s="11">
        <f>IF('③抗体 サンプルシート'!K381="〇", 1,0)</f>
        <v>0</v>
      </c>
      <c r="H372" s="11">
        <f t="shared" si="12"/>
        <v>0</v>
      </c>
      <c r="I372" s="11" t="str">
        <f t="shared" si="13"/>
        <v/>
      </c>
    </row>
    <row r="373" spans="1:9" x14ac:dyDescent="0.15">
      <c r="A373" s="11">
        <f>'③抗体 サンプルシート'!A382</f>
        <v>0</v>
      </c>
      <c r="C373" s="11">
        <f>IF('③抗体 サンプルシート'!H382="〇", 1,0)</f>
        <v>0</v>
      </c>
      <c r="D373" s="11">
        <f>IF('③抗体 サンプルシート'!I382="〇", 1,0)</f>
        <v>0</v>
      </c>
      <c r="E373" s="11">
        <f>IF('③抗体 サンプルシート'!J382="〇", 1,0)</f>
        <v>0</v>
      </c>
      <c r="F373" s="11">
        <f>IF('③抗体 サンプルシート'!K382="〇", 1,0)</f>
        <v>0</v>
      </c>
      <c r="H373" s="11">
        <f t="shared" si="12"/>
        <v>0</v>
      </c>
      <c r="I373" s="11" t="str">
        <f t="shared" si="13"/>
        <v/>
      </c>
    </row>
    <row r="374" spans="1:9" x14ac:dyDescent="0.15">
      <c r="A374" s="11">
        <f>'③抗体 サンプルシート'!A383</f>
        <v>0</v>
      </c>
      <c r="C374" s="11">
        <f>IF('③抗体 サンプルシート'!H383="〇", 1,0)</f>
        <v>0</v>
      </c>
      <c r="D374" s="11">
        <f>IF('③抗体 サンプルシート'!I383="〇", 1,0)</f>
        <v>0</v>
      </c>
      <c r="E374" s="11">
        <f>IF('③抗体 サンプルシート'!J383="〇", 1,0)</f>
        <v>0</v>
      </c>
      <c r="F374" s="11">
        <f>IF('③抗体 サンプルシート'!K383="〇", 1,0)</f>
        <v>0</v>
      </c>
      <c r="H374" s="11">
        <f t="shared" si="12"/>
        <v>0</v>
      </c>
      <c r="I374" s="11" t="str">
        <f t="shared" si="13"/>
        <v/>
      </c>
    </row>
    <row r="375" spans="1:9" x14ac:dyDescent="0.15">
      <c r="A375" s="11">
        <f>'③抗体 サンプルシート'!A384</f>
        <v>0</v>
      </c>
      <c r="C375" s="11">
        <f>IF('③抗体 サンプルシート'!H384="〇", 1,0)</f>
        <v>0</v>
      </c>
      <c r="D375" s="11">
        <f>IF('③抗体 サンプルシート'!I384="〇", 1,0)</f>
        <v>0</v>
      </c>
      <c r="E375" s="11">
        <f>IF('③抗体 サンプルシート'!J384="〇", 1,0)</f>
        <v>0</v>
      </c>
      <c r="F375" s="11">
        <f>IF('③抗体 サンプルシート'!K384="〇", 1,0)</f>
        <v>0</v>
      </c>
      <c r="H375" s="11">
        <f t="shared" si="12"/>
        <v>0</v>
      </c>
      <c r="I375" s="11" t="str">
        <f t="shared" si="13"/>
        <v/>
      </c>
    </row>
    <row r="376" spans="1:9" x14ac:dyDescent="0.15">
      <c r="A376" s="11">
        <f>'③抗体 サンプルシート'!A385</f>
        <v>0</v>
      </c>
      <c r="C376" s="11">
        <f>IF('③抗体 サンプルシート'!H385="〇", 1,0)</f>
        <v>0</v>
      </c>
      <c r="D376" s="11">
        <f>IF('③抗体 サンプルシート'!I385="〇", 1,0)</f>
        <v>0</v>
      </c>
      <c r="E376" s="11">
        <f>IF('③抗体 サンプルシート'!J385="〇", 1,0)</f>
        <v>0</v>
      </c>
      <c r="F376" s="11">
        <f>IF('③抗体 サンプルシート'!K385="〇", 1,0)</f>
        <v>0</v>
      </c>
      <c r="H376" s="11">
        <f t="shared" si="12"/>
        <v>0</v>
      </c>
      <c r="I376" s="11" t="str">
        <f t="shared" si="13"/>
        <v/>
      </c>
    </row>
    <row r="377" spans="1:9" x14ac:dyDescent="0.15">
      <c r="A377" s="11">
        <f>'③抗体 サンプルシート'!A386</f>
        <v>0</v>
      </c>
      <c r="C377" s="11">
        <f>IF('③抗体 サンプルシート'!H386="〇", 1,0)</f>
        <v>0</v>
      </c>
      <c r="D377" s="11">
        <f>IF('③抗体 サンプルシート'!I386="〇", 1,0)</f>
        <v>0</v>
      </c>
      <c r="E377" s="11">
        <f>IF('③抗体 サンプルシート'!J386="〇", 1,0)</f>
        <v>0</v>
      </c>
      <c r="F377" s="11">
        <f>IF('③抗体 サンプルシート'!K386="〇", 1,0)</f>
        <v>0</v>
      </c>
      <c r="H377" s="11">
        <f t="shared" si="12"/>
        <v>0</v>
      </c>
      <c r="I377" s="11" t="str">
        <f t="shared" si="13"/>
        <v/>
      </c>
    </row>
    <row r="378" spans="1:9" x14ac:dyDescent="0.15">
      <c r="A378" s="11">
        <f>'③抗体 サンプルシート'!A387</f>
        <v>0</v>
      </c>
      <c r="C378" s="11">
        <f>IF('③抗体 サンプルシート'!H387="〇", 1,0)</f>
        <v>0</v>
      </c>
      <c r="D378" s="11">
        <f>IF('③抗体 サンプルシート'!I387="〇", 1,0)</f>
        <v>0</v>
      </c>
      <c r="E378" s="11">
        <f>IF('③抗体 サンプルシート'!J387="〇", 1,0)</f>
        <v>0</v>
      </c>
      <c r="F378" s="11">
        <f>IF('③抗体 サンプルシート'!K387="〇", 1,0)</f>
        <v>0</v>
      </c>
      <c r="H378" s="11">
        <f t="shared" si="12"/>
        <v>0</v>
      </c>
      <c r="I378" s="11" t="str">
        <f t="shared" si="13"/>
        <v/>
      </c>
    </row>
    <row r="379" spans="1:9" x14ac:dyDescent="0.15">
      <c r="A379" s="11">
        <f>'③抗体 サンプルシート'!A388</f>
        <v>0</v>
      </c>
      <c r="C379" s="11">
        <f>IF('③抗体 サンプルシート'!H388="〇", 1,0)</f>
        <v>0</v>
      </c>
      <c r="D379" s="11">
        <f>IF('③抗体 サンプルシート'!I388="〇", 1,0)</f>
        <v>0</v>
      </c>
      <c r="E379" s="11">
        <f>IF('③抗体 サンプルシート'!J388="〇", 1,0)</f>
        <v>0</v>
      </c>
      <c r="F379" s="11">
        <f>IF('③抗体 サンプルシート'!K388="〇", 1,0)</f>
        <v>0</v>
      </c>
      <c r="H379" s="11">
        <f t="shared" si="12"/>
        <v>0</v>
      </c>
      <c r="I379" s="11" t="str">
        <f t="shared" si="13"/>
        <v/>
      </c>
    </row>
    <row r="380" spans="1:9" x14ac:dyDescent="0.15">
      <c r="A380" s="11">
        <f>'③抗体 サンプルシート'!A389</f>
        <v>0</v>
      </c>
      <c r="C380" s="11">
        <f>IF('③抗体 サンプルシート'!H389="〇", 1,0)</f>
        <v>0</v>
      </c>
      <c r="D380" s="11">
        <f>IF('③抗体 サンプルシート'!I389="〇", 1,0)</f>
        <v>0</v>
      </c>
      <c r="E380" s="11">
        <f>IF('③抗体 サンプルシート'!J389="〇", 1,0)</f>
        <v>0</v>
      </c>
      <c r="F380" s="11">
        <f>IF('③抗体 サンプルシート'!K389="〇", 1,0)</f>
        <v>0</v>
      </c>
      <c r="H380" s="11">
        <f t="shared" si="12"/>
        <v>0</v>
      </c>
      <c r="I380" s="11" t="str">
        <f t="shared" si="13"/>
        <v/>
      </c>
    </row>
    <row r="381" spans="1:9" x14ac:dyDescent="0.15">
      <c r="A381" s="11">
        <f>'③抗体 サンプルシート'!A390</f>
        <v>0</v>
      </c>
      <c r="C381" s="11">
        <f>IF('③抗体 サンプルシート'!H390="〇", 1,0)</f>
        <v>0</v>
      </c>
      <c r="D381" s="11">
        <f>IF('③抗体 サンプルシート'!I390="〇", 1,0)</f>
        <v>0</v>
      </c>
      <c r="E381" s="11">
        <f>IF('③抗体 サンプルシート'!J390="〇", 1,0)</f>
        <v>0</v>
      </c>
      <c r="F381" s="11">
        <f>IF('③抗体 サンプルシート'!K390="〇", 1,0)</f>
        <v>0</v>
      </c>
      <c r="H381" s="11">
        <f t="shared" si="12"/>
        <v>0</v>
      </c>
      <c r="I381" s="11" t="str">
        <f t="shared" si="13"/>
        <v/>
      </c>
    </row>
    <row r="382" spans="1:9" x14ac:dyDescent="0.15">
      <c r="A382" s="11">
        <f>'③抗体 サンプルシート'!A391</f>
        <v>0</v>
      </c>
      <c r="C382" s="11">
        <f>IF('③抗体 サンプルシート'!H391="〇", 1,0)</f>
        <v>0</v>
      </c>
      <c r="D382" s="11">
        <f>IF('③抗体 サンプルシート'!I391="〇", 1,0)</f>
        <v>0</v>
      </c>
      <c r="E382" s="11">
        <f>IF('③抗体 サンプルシート'!J391="〇", 1,0)</f>
        <v>0</v>
      </c>
      <c r="F382" s="11">
        <f>IF('③抗体 サンプルシート'!K391="〇", 1,0)</f>
        <v>0</v>
      </c>
      <c r="H382" s="11">
        <f t="shared" si="12"/>
        <v>0</v>
      </c>
      <c r="I382" s="11" t="str">
        <f t="shared" si="13"/>
        <v/>
      </c>
    </row>
    <row r="383" spans="1:9" x14ac:dyDescent="0.15">
      <c r="A383" s="11">
        <f>'③抗体 サンプルシート'!A392</f>
        <v>0</v>
      </c>
      <c r="C383" s="11">
        <f>IF('③抗体 サンプルシート'!H392="〇", 1,0)</f>
        <v>0</v>
      </c>
      <c r="D383" s="11">
        <f>IF('③抗体 サンプルシート'!I392="〇", 1,0)</f>
        <v>0</v>
      </c>
      <c r="E383" s="11">
        <f>IF('③抗体 サンプルシート'!J392="〇", 1,0)</f>
        <v>0</v>
      </c>
      <c r="F383" s="11">
        <f>IF('③抗体 サンプルシート'!K392="〇", 1,0)</f>
        <v>0</v>
      </c>
      <c r="H383" s="11">
        <f t="shared" si="12"/>
        <v>0</v>
      </c>
      <c r="I383" s="11" t="str">
        <f t="shared" si="13"/>
        <v/>
      </c>
    </row>
    <row r="384" spans="1:9" x14ac:dyDescent="0.15">
      <c r="A384" s="11">
        <f>'③抗体 サンプルシート'!A393</f>
        <v>0</v>
      </c>
      <c r="C384" s="11">
        <f>IF('③抗体 サンプルシート'!H393="〇", 1,0)</f>
        <v>0</v>
      </c>
      <c r="D384" s="11">
        <f>IF('③抗体 サンプルシート'!I393="〇", 1,0)</f>
        <v>0</v>
      </c>
      <c r="E384" s="11">
        <f>IF('③抗体 サンプルシート'!J393="〇", 1,0)</f>
        <v>0</v>
      </c>
      <c r="F384" s="11">
        <f>IF('③抗体 サンプルシート'!K393="〇", 1,0)</f>
        <v>0</v>
      </c>
      <c r="H384" s="11">
        <f t="shared" si="12"/>
        <v>0</v>
      </c>
      <c r="I384" s="11" t="str">
        <f t="shared" si="13"/>
        <v/>
      </c>
    </row>
    <row r="385" spans="1:9" x14ac:dyDescent="0.15">
      <c r="A385" s="11">
        <f>'③抗体 サンプルシート'!A394</f>
        <v>0</v>
      </c>
      <c r="C385" s="11">
        <f>IF('③抗体 サンプルシート'!H394="〇", 1,0)</f>
        <v>0</v>
      </c>
      <c r="D385" s="11">
        <f>IF('③抗体 サンプルシート'!I394="〇", 1,0)</f>
        <v>0</v>
      </c>
      <c r="E385" s="11">
        <f>IF('③抗体 サンプルシート'!J394="〇", 1,0)</f>
        <v>0</v>
      </c>
      <c r="F385" s="11">
        <f>IF('③抗体 サンプルシート'!K394="〇", 1,0)</f>
        <v>0</v>
      </c>
      <c r="H385" s="11">
        <f t="shared" si="12"/>
        <v>0</v>
      </c>
      <c r="I385" s="11" t="str">
        <f t="shared" si="13"/>
        <v/>
      </c>
    </row>
    <row r="386" spans="1:9" x14ac:dyDescent="0.15">
      <c r="A386" s="11">
        <f>'③抗体 サンプルシート'!A395</f>
        <v>0</v>
      </c>
      <c r="C386" s="11">
        <f>IF('③抗体 サンプルシート'!H395="〇", 1,0)</f>
        <v>0</v>
      </c>
      <c r="D386" s="11">
        <f>IF('③抗体 サンプルシート'!I395="〇", 1,0)</f>
        <v>0</v>
      </c>
      <c r="E386" s="11">
        <f>IF('③抗体 サンプルシート'!J395="〇", 1,0)</f>
        <v>0</v>
      </c>
      <c r="F386" s="11">
        <f>IF('③抗体 サンプルシート'!K395="〇", 1,0)</f>
        <v>0</v>
      </c>
      <c r="H386" s="11">
        <f t="shared" si="12"/>
        <v>0</v>
      </c>
      <c r="I386" s="11" t="str">
        <f t="shared" si="13"/>
        <v/>
      </c>
    </row>
    <row r="387" spans="1:9" x14ac:dyDescent="0.15">
      <c r="A387" s="11">
        <f>'③抗体 サンプルシート'!A396</f>
        <v>0</v>
      </c>
      <c r="C387" s="11">
        <f>IF('③抗体 サンプルシート'!H396="〇", 1,0)</f>
        <v>0</v>
      </c>
      <c r="D387" s="11">
        <f>IF('③抗体 サンプルシート'!I396="〇", 1,0)</f>
        <v>0</v>
      </c>
      <c r="E387" s="11">
        <f>IF('③抗体 サンプルシート'!J396="〇", 1,0)</f>
        <v>0</v>
      </c>
      <c r="F387" s="11">
        <f>IF('③抗体 サンプルシート'!K396="〇", 1,0)</f>
        <v>0</v>
      </c>
      <c r="H387" s="11">
        <f t="shared" si="12"/>
        <v>0</v>
      </c>
      <c r="I387" s="11" t="str">
        <f t="shared" si="13"/>
        <v/>
      </c>
    </row>
    <row r="388" spans="1:9" x14ac:dyDescent="0.15">
      <c r="A388" s="11">
        <f>'③抗体 サンプルシート'!A397</f>
        <v>0</v>
      </c>
      <c r="C388" s="11">
        <f>IF('③抗体 サンプルシート'!H397="〇", 1,0)</f>
        <v>0</v>
      </c>
      <c r="D388" s="11">
        <f>IF('③抗体 サンプルシート'!I397="〇", 1,0)</f>
        <v>0</v>
      </c>
      <c r="E388" s="11">
        <f>IF('③抗体 サンプルシート'!J397="〇", 1,0)</f>
        <v>0</v>
      </c>
      <c r="F388" s="11">
        <f>IF('③抗体 サンプルシート'!K397="〇", 1,0)</f>
        <v>0</v>
      </c>
      <c r="H388" s="11">
        <f t="shared" si="12"/>
        <v>0</v>
      </c>
      <c r="I388" s="11" t="str">
        <f t="shared" si="13"/>
        <v/>
      </c>
    </row>
    <row r="389" spans="1:9" x14ac:dyDescent="0.15">
      <c r="A389" s="11">
        <f>'③抗体 サンプルシート'!A398</f>
        <v>0</v>
      </c>
      <c r="C389" s="11">
        <f>IF('③抗体 サンプルシート'!H398="〇", 1,0)</f>
        <v>0</v>
      </c>
      <c r="D389" s="11">
        <f>IF('③抗体 サンプルシート'!I398="〇", 1,0)</f>
        <v>0</v>
      </c>
      <c r="E389" s="11">
        <f>IF('③抗体 サンプルシート'!J398="〇", 1,0)</f>
        <v>0</v>
      </c>
      <c r="F389" s="11">
        <f>IF('③抗体 サンプルシート'!K398="〇", 1,0)</f>
        <v>0</v>
      </c>
      <c r="H389" s="11">
        <f t="shared" si="12"/>
        <v>0</v>
      </c>
      <c r="I389" s="11" t="str">
        <f t="shared" si="13"/>
        <v/>
      </c>
    </row>
    <row r="390" spans="1:9" x14ac:dyDescent="0.15">
      <c r="A390" s="11">
        <f>'③抗体 サンプルシート'!A399</f>
        <v>0</v>
      </c>
      <c r="C390" s="11">
        <f>IF('③抗体 サンプルシート'!H399="〇", 1,0)</f>
        <v>0</v>
      </c>
      <c r="D390" s="11">
        <f>IF('③抗体 サンプルシート'!I399="〇", 1,0)</f>
        <v>0</v>
      </c>
      <c r="E390" s="11">
        <f>IF('③抗体 サンプルシート'!J399="〇", 1,0)</f>
        <v>0</v>
      </c>
      <c r="F390" s="11">
        <f>IF('③抗体 サンプルシート'!K399="〇", 1,0)</f>
        <v>0</v>
      </c>
      <c r="H390" s="11">
        <f t="shared" si="12"/>
        <v>0</v>
      </c>
      <c r="I390" s="11" t="str">
        <f t="shared" si="13"/>
        <v/>
      </c>
    </row>
    <row r="391" spans="1:9" x14ac:dyDescent="0.15">
      <c r="A391" s="11">
        <f>'③抗体 サンプルシート'!A400</f>
        <v>0</v>
      </c>
      <c r="C391" s="11">
        <f>IF('③抗体 サンプルシート'!H400="〇", 1,0)</f>
        <v>0</v>
      </c>
      <c r="D391" s="11">
        <f>IF('③抗体 サンプルシート'!I400="〇", 1,0)</f>
        <v>0</v>
      </c>
      <c r="E391" s="11">
        <f>IF('③抗体 サンプルシート'!J400="〇", 1,0)</f>
        <v>0</v>
      </c>
      <c r="F391" s="11">
        <f>IF('③抗体 サンプルシート'!K400="〇", 1,0)</f>
        <v>0</v>
      </c>
      <c r="H391" s="11">
        <f t="shared" ref="H391:H454" si="14">COUNTIF(C391:F391,1)</f>
        <v>0</v>
      </c>
      <c r="I391" s="11" t="str">
        <f t="shared" si="13"/>
        <v/>
      </c>
    </row>
    <row r="392" spans="1:9" x14ac:dyDescent="0.15">
      <c r="A392" s="11">
        <f>'③抗体 サンプルシート'!A401</f>
        <v>0</v>
      </c>
      <c r="C392" s="11">
        <f>IF('③抗体 サンプルシート'!H401="〇", 1,0)</f>
        <v>0</v>
      </c>
      <c r="D392" s="11">
        <f>IF('③抗体 サンプルシート'!I401="〇", 1,0)</f>
        <v>0</v>
      </c>
      <c r="E392" s="11">
        <f>IF('③抗体 サンプルシート'!J401="〇", 1,0)</f>
        <v>0</v>
      </c>
      <c r="F392" s="11">
        <f>IF('③抗体 サンプルシート'!K401="〇", 1,0)</f>
        <v>0</v>
      </c>
      <c r="H392" s="11">
        <f t="shared" si="14"/>
        <v>0</v>
      </c>
      <c r="I392" s="11" t="str">
        <f t="shared" si="13"/>
        <v/>
      </c>
    </row>
    <row r="393" spans="1:9" x14ac:dyDescent="0.15">
      <c r="A393" s="11">
        <f>'③抗体 サンプルシート'!A402</f>
        <v>0</v>
      </c>
      <c r="C393" s="11">
        <f>IF('③抗体 サンプルシート'!H402="〇", 1,0)</f>
        <v>0</v>
      </c>
      <c r="D393" s="11">
        <f>IF('③抗体 サンプルシート'!I402="〇", 1,0)</f>
        <v>0</v>
      </c>
      <c r="E393" s="11">
        <f>IF('③抗体 サンプルシート'!J402="〇", 1,0)</f>
        <v>0</v>
      </c>
      <c r="F393" s="11">
        <f>IF('③抗体 サンプルシート'!K402="〇", 1,0)</f>
        <v>0</v>
      </c>
      <c r="H393" s="11">
        <f t="shared" si="14"/>
        <v>0</v>
      </c>
      <c r="I393" s="11" t="str">
        <f t="shared" si="13"/>
        <v/>
      </c>
    </row>
    <row r="394" spans="1:9" x14ac:dyDescent="0.15">
      <c r="A394" s="11">
        <f>'③抗体 サンプルシート'!A403</f>
        <v>0</v>
      </c>
      <c r="C394" s="11">
        <f>IF('③抗体 サンプルシート'!H403="〇", 1,0)</f>
        <v>0</v>
      </c>
      <c r="D394" s="11">
        <f>IF('③抗体 サンプルシート'!I403="〇", 1,0)</f>
        <v>0</v>
      </c>
      <c r="E394" s="11">
        <f>IF('③抗体 サンプルシート'!J403="〇", 1,0)</f>
        <v>0</v>
      </c>
      <c r="F394" s="11">
        <f>IF('③抗体 サンプルシート'!K403="〇", 1,0)</f>
        <v>0</v>
      </c>
      <c r="H394" s="11">
        <f t="shared" si="14"/>
        <v>0</v>
      </c>
      <c r="I394" s="11" t="str">
        <f t="shared" si="13"/>
        <v/>
      </c>
    </row>
    <row r="395" spans="1:9" x14ac:dyDescent="0.15">
      <c r="A395" s="11">
        <f>'③抗体 サンプルシート'!A404</f>
        <v>0</v>
      </c>
      <c r="C395" s="11">
        <f>IF('③抗体 サンプルシート'!H404="〇", 1,0)</f>
        <v>0</v>
      </c>
      <c r="D395" s="11">
        <f>IF('③抗体 サンプルシート'!I404="〇", 1,0)</f>
        <v>0</v>
      </c>
      <c r="E395" s="11">
        <f>IF('③抗体 サンプルシート'!J404="〇", 1,0)</f>
        <v>0</v>
      </c>
      <c r="F395" s="11">
        <f>IF('③抗体 サンプルシート'!K404="〇", 1,0)</f>
        <v>0</v>
      </c>
      <c r="H395" s="11">
        <f t="shared" si="14"/>
        <v>0</v>
      </c>
      <c r="I395" s="11" t="str">
        <f t="shared" si="13"/>
        <v/>
      </c>
    </row>
    <row r="396" spans="1:9" x14ac:dyDescent="0.15">
      <c r="A396" s="11">
        <f>'③抗体 サンプルシート'!A405</f>
        <v>0</v>
      </c>
      <c r="C396" s="11">
        <f>IF('③抗体 サンプルシート'!H405="〇", 1,0)</f>
        <v>0</v>
      </c>
      <c r="D396" s="11">
        <f>IF('③抗体 サンプルシート'!I405="〇", 1,0)</f>
        <v>0</v>
      </c>
      <c r="E396" s="11">
        <f>IF('③抗体 サンプルシート'!J405="〇", 1,0)</f>
        <v>0</v>
      </c>
      <c r="F396" s="11">
        <f>IF('③抗体 サンプルシート'!K405="〇", 1,0)</f>
        <v>0</v>
      </c>
      <c r="H396" s="11">
        <f t="shared" si="14"/>
        <v>0</v>
      </c>
      <c r="I396" s="11" t="str">
        <f t="shared" si="13"/>
        <v/>
      </c>
    </row>
    <row r="397" spans="1:9" x14ac:dyDescent="0.15">
      <c r="A397" s="11">
        <f>'③抗体 サンプルシート'!A406</f>
        <v>0</v>
      </c>
      <c r="C397" s="11">
        <f>IF('③抗体 サンプルシート'!H406="〇", 1,0)</f>
        <v>0</v>
      </c>
      <c r="D397" s="11">
        <f>IF('③抗体 サンプルシート'!I406="〇", 1,0)</f>
        <v>0</v>
      </c>
      <c r="E397" s="11">
        <f>IF('③抗体 サンプルシート'!J406="〇", 1,0)</f>
        <v>0</v>
      </c>
      <c r="F397" s="11">
        <f>IF('③抗体 サンプルシート'!K406="〇", 1,0)</f>
        <v>0</v>
      </c>
      <c r="H397" s="11">
        <f t="shared" si="14"/>
        <v>0</v>
      </c>
      <c r="I397" s="11" t="str">
        <f t="shared" si="13"/>
        <v/>
      </c>
    </row>
    <row r="398" spans="1:9" x14ac:dyDescent="0.15">
      <c r="A398" s="11">
        <f>'③抗体 サンプルシート'!A407</f>
        <v>0</v>
      </c>
      <c r="C398" s="11">
        <f>IF('③抗体 サンプルシート'!H407="〇", 1,0)</f>
        <v>0</v>
      </c>
      <c r="D398" s="11">
        <f>IF('③抗体 サンプルシート'!I407="〇", 1,0)</f>
        <v>0</v>
      </c>
      <c r="E398" s="11">
        <f>IF('③抗体 サンプルシート'!J407="〇", 1,0)</f>
        <v>0</v>
      </c>
      <c r="F398" s="11">
        <f>IF('③抗体 サンプルシート'!K407="〇", 1,0)</f>
        <v>0</v>
      </c>
      <c r="H398" s="11">
        <f t="shared" si="14"/>
        <v>0</v>
      </c>
      <c r="I398" s="11" t="str">
        <f t="shared" si="13"/>
        <v/>
      </c>
    </row>
    <row r="399" spans="1:9" x14ac:dyDescent="0.15">
      <c r="A399" s="11">
        <f>'③抗体 サンプルシート'!A408</f>
        <v>0</v>
      </c>
      <c r="C399" s="11">
        <f>IF('③抗体 サンプルシート'!H408="〇", 1,0)</f>
        <v>0</v>
      </c>
      <c r="D399" s="11">
        <f>IF('③抗体 サンプルシート'!I408="〇", 1,0)</f>
        <v>0</v>
      </c>
      <c r="E399" s="11">
        <f>IF('③抗体 サンプルシート'!J408="〇", 1,0)</f>
        <v>0</v>
      </c>
      <c r="F399" s="11">
        <f>IF('③抗体 サンプルシート'!K408="〇", 1,0)</f>
        <v>0</v>
      </c>
      <c r="H399" s="11">
        <f t="shared" si="14"/>
        <v>0</v>
      </c>
      <c r="I399" s="11" t="str">
        <f t="shared" si="13"/>
        <v/>
      </c>
    </row>
    <row r="400" spans="1:9" x14ac:dyDescent="0.15">
      <c r="A400" s="11">
        <f>'③抗体 サンプルシート'!A409</f>
        <v>0</v>
      </c>
      <c r="C400" s="11">
        <f>IF('③抗体 サンプルシート'!H409="〇", 1,0)</f>
        <v>0</v>
      </c>
      <c r="D400" s="11">
        <f>IF('③抗体 サンプルシート'!I409="〇", 1,0)</f>
        <v>0</v>
      </c>
      <c r="E400" s="11">
        <f>IF('③抗体 サンプルシート'!J409="〇", 1,0)</f>
        <v>0</v>
      </c>
      <c r="F400" s="11">
        <f>IF('③抗体 サンプルシート'!K409="〇", 1,0)</f>
        <v>0</v>
      </c>
      <c r="H400" s="11">
        <f t="shared" si="14"/>
        <v>0</v>
      </c>
      <c r="I400" s="11" t="str">
        <f t="shared" si="13"/>
        <v/>
      </c>
    </row>
    <row r="401" spans="1:9" x14ac:dyDescent="0.15">
      <c r="A401" s="11">
        <f>'③抗体 サンプルシート'!A410</f>
        <v>0</v>
      </c>
      <c r="C401" s="11">
        <f>IF('③抗体 サンプルシート'!H410="〇", 1,0)</f>
        <v>0</v>
      </c>
      <c r="D401" s="11">
        <f>IF('③抗体 サンプルシート'!I410="〇", 1,0)</f>
        <v>0</v>
      </c>
      <c r="E401" s="11">
        <f>IF('③抗体 サンプルシート'!J410="〇", 1,0)</f>
        <v>0</v>
      </c>
      <c r="F401" s="11">
        <f>IF('③抗体 サンプルシート'!K410="〇", 1,0)</f>
        <v>0</v>
      </c>
      <c r="H401" s="11">
        <f t="shared" si="14"/>
        <v>0</v>
      </c>
      <c r="I401" s="11" t="str">
        <f t="shared" si="13"/>
        <v/>
      </c>
    </row>
    <row r="402" spans="1:9" x14ac:dyDescent="0.15">
      <c r="A402" s="11">
        <f>'③抗体 サンプルシート'!A411</f>
        <v>0</v>
      </c>
      <c r="C402" s="11">
        <f>IF('③抗体 サンプルシート'!H411="〇", 1,0)</f>
        <v>0</v>
      </c>
      <c r="D402" s="11">
        <f>IF('③抗体 サンプルシート'!I411="〇", 1,0)</f>
        <v>0</v>
      </c>
      <c r="E402" s="11">
        <f>IF('③抗体 サンプルシート'!J411="〇", 1,0)</f>
        <v>0</v>
      </c>
      <c r="F402" s="11">
        <f>IF('③抗体 サンプルシート'!K411="〇", 1,0)</f>
        <v>0</v>
      </c>
      <c r="H402" s="11">
        <f t="shared" si="14"/>
        <v>0</v>
      </c>
      <c r="I402" s="11" t="str">
        <f t="shared" si="13"/>
        <v/>
      </c>
    </row>
    <row r="403" spans="1:9" x14ac:dyDescent="0.15">
      <c r="A403" s="11">
        <f>'③抗体 サンプルシート'!A412</f>
        <v>0</v>
      </c>
      <c r="C403" s="11">
        <f>IF('③抗体 サンプルシート'!H412="〇", 1,0)</f>
        <v>0</v>
      </c>
      <c r="D403" s="11">
        <f>IF('③抗体 サンプルシート'!I412="〇", 1,0)</f>
        <v>0</v>
      </c>
      <c r="E403" s="11">
        <f>IF('③抗体 サンプルシート'!J412="〇", 1,0)</f>
        <v>0</v>
      </c>
      <c r="F403" s="11">
        <f>IF('③抗体 サンプルシート'!K412="〇", 1,0)</f>
        <v>0</v>
      </c>
      <c r="H403" s="11">
        <f t="shared" si="14"/>
        <v>0</v>
      </c>
      <c r="I403" s="11" t="str">
        <f t="shared" si="13"/>
        <v/>
      </c>
    </row>
    <row r="404" spans="1:9" x14ac:dyDescent="0.15">
      <c r="A404" s="11">
        <f>'③抗体 サンプルシート'!A413</f>
        <v>0</v>
      </c>
      <c r="C404" s="11">
        <f>IF('③抗体 サンプルシート'!H413="〇", 1,0)</f>
        <v>0</v>
      </c>
      <c r="D404" s="11">
        <f>IF('③抗体 サンプルシート'!I413="〇", 1,0)</f>
        <v>0</v>
      </c>
      <c r="E404" s="11">
        <f>IF('③抗体 サンプルシート'!J413="〇", 1,0)</f>
        <v>0</v>
      </c>
      <c r="F404" s="11">
        <f>IF('③抗体 サンプルシート'!K413="〇", 1,0)</f>
        <v>0</v>
      </c>
      <c r="H404" s="11">
        <f t="shared" si="14"/>
        <v>0</v>
      </c>
      <c r="I404" s="11" t="str">
        <f t="shared" si="13"/>
        <v/>
      </c>
    </row>
    <row r="405" spans="1:9" x14ac:dyDescent="0.15">
      <c r="A405" s="11">
        <f>'③抗体 サンプルシート'!A414</f>
        <v>0</v>
      </c>
      <c r="C405" s="11">
        <f>IF('③抗体 サンプルシート'!H414="〇", 1,0)</f>
        <v>0</v>
      </c>
      <c r="D405" s="11">
        <f>IF('③抗体 サンプルシート'!I414="〇", 1,0)</f>
        <v>0</v>
      </c>
      <c r="E405" s="11">
        <f>IF('③抗体 サンプルシート'!J414="〇", 1,0)</f>
        <v>0</v>
      </c>
      <c r="F405" s="11">
        <f>IF('③抗体 サンプルシート'!K414="〇", 1,0)</f>
        <v>0</v>
      </c>
      <c r="H405" s="11">
        <f t="shared" si="14"/>
        <v>0</v>
      </c>
      <c r="I405" s="11" t="str">
        <f t="shared" si="13"/>
        <v/>
      </c>
    </row>
    <row r="406" spans="1:9" x14ac:dyDescent="0.15">
      <c r="A406" s="11">
        <f>'③抗体 サンプルシート'!A415</f>
        <v>0</v>
      </c>
      <c r="C406" s="11">
        <f>IF('③抗体 サンプルシート'!H415="〇", 1,0)</f>
        <v>0</v>
      </c>
      <c r="D406" s="11">
        <f>IF('③抗体 サンプルシート'!I415="〇", 1,0)</f>
        <v>0</v>
      </c>
      <c r="E406" s="11">
        <f>IF('③抗体 サンプルシート'!J415="〇", 1,0)</f>
        <v>0</v>
      </c>
      <c r="F406" s="11">
        <f>IF('③抗体 サンプルシート'!K415="〇", 1,0)</f>
        <v>0</v>
      </c>
      <c r="H406" s="11">
        <f t="shared" si="14"/>
        <v>0</v>
      </c>
      <c r="I406" s="11" t="str">
        <f t="shared" si="13"/>
        <v/>
      </c>
    </row>
    <row r="407" spans="1:9" x14ac:dyDescent="0.15">
      <c r="A407" s="11">
        <f>'③抗体 サンプルシート'!A416</f>
        <v>0</v>
      </c>
      <c r="C407" s="11">
        <f>IF('③抗体 サンプルシート'!H416="〇", 1,0)</f>
        <v>0</v>
      </c>
      <c r="D407" s="11">
        <f>IF('③抗体 サンプルシート'!I416="〇", 1,0)</f>
        <v>0</v>
      </c>
      <c r="E407" s="11">
        <f>IF('③抗体 サンプルシート'!J416="〇", 1,0)</f>
        <v>0</v>
      </c>
      <c r="F407" s="11">
        <f>IF('③抗体 サンプルシート'!K416="〇", 1,0)</f>
        <v>0</v>
      </c>
      <c r="H407" s="11">
        <f t="shared" si="14"/>
        <v>0</v>
      </c>
      <c r="I407" s="11" t="str">
        <f t="shared" si="13"/>
        <v/>
      </c>
    </row>
    <row r="408" spans="1:9" x14ac:dyDescent="0.15">
      <c r="A408" s="11">
        <f>'③抗体 サンプルシート'!A417</f>
        <v>0</v>
      </c>
      <c r="C408" s="11">
        <f>IF('③抗体 サンプルシート'!H417="〇", 1,0)</f>
        <v>0</v>
      </c>
      <c r="D408" s="11">
        <f>IF('③抗体 サンプルシート'!I417="〇", 1,0)</f>
        <v>0</v>
      </c>
      <c r="E408" s="11">
        <f>IF('③抗体 サンプルシート'!J417="〇", 1,0)</f>
        <v>0</v>
      </c>
      <c r="F408" s="11">
        <f>IF('③抗体 サンプルシート'!K417="〇", 1,0)</f>
        <v>0</v>
      </c>
      <c r="H408" s="11">
        <f t="shared" si="14"/>
        <v>0</v>
      </c>
      <c r="I408" s="11" t="str">
        <f t="shared" si="13"/>
        <v/>
      </c>
    </row>
    <row r="409" spans="1:9" x14ac:dyDescent="0.15">
      <c r="A409" s="11">
        <f>'③抗体 サンプルシート'!A418</f>
        <v>0</v>
      </c>
      <c r="C409" s="11">
        <f>IF('③抗体 サンプルシート'!H418="〇", 1,0)</f>
        <v>0</v>
      </c>
      <c r="D409" s="11">
        <f>IF('③抗体 サンプルシート'!I418="〇", 1,0)</f>
        <v>0</v>
      </c>
      <c r="E409" s="11">
        <f>IF('③抗体 サンプルシート'!J418="〇", 1,0)</f>
        <v>0</v>
      </c>
      <c r="F409" s="11">
        <f>IF('③抗体 サンプルシート'!K418="〇", 1,0)</f>
        <v>0</v>
      </c>
      <c r="H409" s="11">
        <f t="shared" si="14"/>
        <v>0</v>
      </c>
      <c r="I409" s="11" t="str">
        <f t="shared" ref="I409:I472" si="15">IF(H409=0,"",20*H409)</f>
        <v/>
      </c>
    </row>
    <row r="410" spans="1:9" x14ac:dyDescent="0.15">
      <c r="A410" s="11">
        <f>'③抗体 サンプルシート'!A419</f>
        <v>0</v>
      </c>
      <c r="C410" s="11">
        <f>IF('③抗体 サンプルシート'!H419="〇", 1,0)</f>
        <v>0</v>
      </c>
      <c r="D410" s="11">
        <f>IF('③抗体 サンプルシート'!I419="〇", 1,0)</f>
        <v>0</v>
      </c>
      <c r="E410" s="11">
        <f>IF('③抗体 サンプルシート'!J419="〇", 1,0)</f>
        <v>0</v>
      </c>
      <c r="F410" s="11">
        <f>IF('③抗体 サンプルシート'!K419="〇", 1,0)</f>
        <v>0</v>
      </c>
      <c r="H410" s="11">
        <f t="shared" si="14"/>
        <v>0</v>
      </c>
      <c r="I410" s="11" t="str">
        <f t="shared" si="15"/>
        <v/>
      </c>
    </row>
    <row r="411" spans="1:9" x14ac:dyDescent="0.15">
      <c r="A411" s="11">
        <f>'③抗体 サンプルシート'!A420</f>
        <v>0</v>
      </c>
      <c r="C411" s="11">
        <f>IF('③抗体 サンプルシート'!H420="〇", 1,0)</f>
        <v>0</v>
      </c>
      <c r="D411" s="11">
        <f>IF('③抗体 サンプルシート'!I420="〇", 1,0)</f>
        <v>0</v>
      </c>
      <c r="E411" s="11">
        <f>IF('③抗体 サンプルシート'!J420="〇", 1,0)</f>
        <v>0</v>
      </c>
      <c r="F411" s="11">
        <f>IF('③抗体 サンプルシート'!K420="〇", 1,0)</f>
        <v>0</v>
      </c>
      <c r="H411" s="11">
        <f t="shared" si="14"/>
        <v>0</v>
      </c>
      <c r="I411" s="11" t="str">
        <f t="shared" si="15"/>
        <v/>
      </c>
    </row>
    <row r="412" spans="1:9" x14ac:dyDescent="0.15">
      <c r="A412" s="11">
        <f>'③抗体 サンプルシート'!A421</f>
        <v>0</v>
      </c>
      <c r="C412" s="11">
        <f>IF('③抗体 サンプルシート'!H421="〇", 1,0)</f>
        <v>0</v>
      </c>
      <c r="D412" s="11">
        <f>IF('③抗体 サンプルシート'!I421="〇", 1,0)</f>
        <v>0</v>
      </c>
      <c r="E412" s="11">
        <f>IF('③抗体 サンプルシート'!J421="〇", 1,0)</f>
        <v>0</v>
      </c>
      <c r="F412" s="11">
        <f>IF('③抗体 サンプルシート'!K421="〇", 1,0)</f>
        <v>0</v>
      </c>
      <c r="H412" s="11">
        <f t="shared" si="14"/>
        <v>0</v>
      </c>
      <c r="I412" s="11" t="str">
        <f t="shared" si="15"/>
        <v/>
      </c>
    </row>
    <row r="413" spans="1:9" x14ac:dyDescent="0.15">
      <c r="A413" s="11">
        <f>'③抗体 サンプルシート'!A422</f>
        <v>0</v>
      </c>
      <c r="C413" s="11">
        <f>IF('③抗体 サンプルシート'!H422="〇", 1,0)</f>
        <v>0</v>
      </c>
      <c r="D413" s="11">
        <f>IF('③抗体 サンプルシート'!I422="〇", 1,0)</f>
        <v>0</v>
      </c>
      <c r="E413" s="11">
        <f>IF('③抗体 サンプルシート'!J422="〇", 1,0)</f>
        <v>0</v>
      </c>
      <c r="F413" s="11">
        <f>IF('③抗体 サンプルシート'!K422="〇", 1,0)</f>
        <v>0</v>
      </c>
      <c r="H413" s="11">
        <f t="shared" si="14"/>
        <v>0</v>
      </c>
      <c r="I413" s="11" t="str">
        <f t="shared" si="15"/>
        <v/>
      </c>
    </row>
    <row r="414" spans="1:9" x14ac:dyDescent="0.15">
      <c r="A414" s="11">
        <f>'③抗体 サンプルシート'!A423</f>
        <v>0</v>
      </c>
      <c r="C414" s="11">
        <f>IF('③抗体 サンプルシート'!H423="〇", 1,0)</f>
        <v>0</v>
      </c>
      <c r="D414" s="11">
        <f>IF('③抗体 サンプルシート'!I423="〇", 1,0)</f>
        <v>0</v>
      </c>
      <c r="E414" s="11">
        <f>IF('③抗体 サンプルシート'!J423="〇", 1,0)</f>
        <v>0</v>
      </c>
      <c r="F414" s="11">
        <f>IF('③抗体 サンプルシート'!K423="〇", 1,0)</f>
        <v>0</v>
      </c>
      <c r="H414" s="11">
        <f t="shared" si="14"/>
        <v>0</v>
      </c>
      <c r="I414" s="11" t="str">
        <f t="shared" si="15"/>
        <v/>
      </c>
    </row>
    <row r="415" spans="1:9" x14ac:dyDescent="0.15">
      <c r="A415" s="11">
        <f>'③抗体 サンプルシート'!A424</f>
        <v>0</v>
      </c>
      <c r="C415" s="11">
        <f>IF('③抗体 サンプルシート'!H424="〇", 1,0)</f>
        <v>0</v>
      </c>
      <c r="D415" s="11">
        <f>IF('③抗体 サンプルシート'!I424="〇", 1,0)</f>
        <v>0</v>
      </c>
      <c r="E415" s="11">
        <f>IF('③抗体 サンプルシート'!J424="〇", 1,0)</f>
        <v>0</v>
      </c>
      <c r="F415" s="11">
        <f>IF('③抗体 サンプルシート'!K424="〇", 1,0)</f>
        <v>0</v>
      </c>
      <c r="H415" s="11">
        <f t="shared" si="14"/>
        <v>0</v>
      </c>
      <c r="I415" s="11" t="str">
        <f t="shared" si="15"/>
        <v/>
      </c>
    </row>
    <row r="416" spans="1:9" x14ac:dyDescent="0.15">
      <c r="A416" s="11">
        <f>'③抗体 サンプルシート'!A425</f>
        <v>0</v>
      </c>
      <c r="C416" s="11">
        <f>IF('③抗体 サンプルシート'!H425="〇", 1,0)</f>
        <v>0</v>
      </c>
      <c r="D416" s="11">
        <f>IF('③抗体 サンプルシート'!I425="〇", 1,0)</f>
        <v>0</v>
      </c>
      <c r="E416" s="11">
        <f>IF('③抗体 サンプルシート'!J425="〇", 1,0)</f>
        <v>0</v>
      </c>
      <c r="F416" s="11">
        <f>IF('③抗体 サンプルシート'!K425="〇", 1,0)</f>
        <v>0</v>
      </c>
      <c r="H416" s="11">
        <f t="shared" si="14"/>
        <v>0</v>
      </c>
      <c r="I416" s="11" t="str">
        <f t="shared" si="15"/>
        <v/>
      </c>
    </row>
    <row r="417" spans="1:9" x14ac:dyDescent="0.15">
      <c r="A417" s="11">
        <f>'③抗体 サンプルシート'!A426</f>
        <v>0</v>
      </c>
      <c r="C417" s="11">
        <f>IF('③抗体 サンプルシート'!H426="〇", 1,0)</f>
        <v>0</v>
      </c>
      <c r="D417" s="11">
        <f>IF('③抗体 サンプルシート'!I426="〇", 1,0)</f>
        <v>0</v>
      </c>
      <c r="E417" s="11">
        <f>IF('③抗体 サンプルシート'!J426="〇", 1,0)</f>
        <v>0</v>
      </c>
      <c r="F417" s="11">
        <f>IF('③抗体 サンプルシート'!K426="〇", 1,0)</f>
        <v>0</v>
      </c>
      <c r="H417" s="11">
        <f t="shared" si="14"/>
        <v>0</v>
      </c>
      <c r="I417" s="11" t="str">
        <f t="shared" si="15"/>
        <v/>
      </c>
    </row>
    <row r="418" spans="1:9" x14ac:dyDescent="0.15">
      <c r="A418" s="11">
        <f>'③抗体 サンプルシート'!A427</f>
        <v>0</v>
      </c>
      <c r="C418" s="11">
        <f>IF('③抗体 サンプルシート'!H427="〇", 1,0)</f>
        <v>0</v>
      </c>
      <c r="D418" s="11">
        <f>IF('③抗体 サンプルシート'!I427="〇", 1,0)</f>
        <v>0</v>
      </c>
      <c r="E418" s="11">
        <f>IF('③抗体 サンプルシート'!J427="〇", 1,0)</f>
        <v>0</v>
      </c>
      <c r="F418" s="11">
        <f>IF('③抗体 サンプルシート'!K427="〇", 1,0)</f>
        <v>0</v>
      </c>
      <c r="H418" s="11">
        <f t="shared" si="14"/>
        <v>0</v>
      </c>
      <c r="I418" s="11" t="str">
        <f t="shared" si="15"/>
        <v/>
      </c>
    </row>
    <row r="419" spans="1:9" x14ac:dyDescent="0.15">
      <c r="A419" s="11">
        <f>'③抗体 サンプルシート'!A428</f>
        <v>0</v>
      </c>
      <c r="C419" s="11">
        <f>IF('③抗体 サンプルシート'!H428="〇", 1,0)</f>
        <v>0</v>
      </c>
      <c r="D419" s="11">
        <f>IF('③抗体 サンプルシート'!I428="〇", 1,0)</f>
        <v>0</v>
      </c>
      <c r="E419" s="11">
        <f>IF('③抗体 サンプルシート'!J428="〇", 1,0)</f>
        <v>0</v>
      </c>
      <c r="F419" s="11">
        <f>IF('③抗体 サンプルシート'!K428="〇", 1,0)</f>
        <v>0</v>
      </c>
      <c r="H419" s="11">
        <f t="shared" si="14"/>
        <v>0</v>
      </c>
      <c r="I419" s="11" t="str">
        <f t="shared" si="15"/>
        <v/>
      </c>
    </row>
    <row r="420" spans="1:9" x14ac:dyDescent="0.15">
      <c r="A420" s="11">
        <f>'③抗体 サンプルシート'!A429</f>
        <v>0</v>
      </c>
      <c r="C420" s="11">
        <f>IF('③抗体 サンプルシート'!H429="〇", 1,0)</f>
        <v>0</v>
      </c>
      <c r="D420" s="11">
        <f>IF('③抗体 サンプルシート'!I429="〇", 1,0)</f>
        <v>0</v>
      </c>
      <c r="E420" s="11">
        <f>IF('③抗体 サンプルシート'!J429="〇", 1,0)</f>
        <v>0</v>
      </c>
      <c r="F420" s="11">
        <f>IF('③抗体 サンプルシート'!K429="〇", 1,0)</f>
        <v>0</v>
      </c>
      <c r="H420" s="11">
        <f t="shared" si="14"/>
        <v>0</v>
      </c>
      <c r="I420" s="11" t="str">
        <f t="shared" si="15"/>
        <v/>
      </c>
    </row>
    <row r="421" spans="1:9" x14ac:dyDescent="0.15">
      <c r="A421" s="11">
        <f>'③抗体 サンプルシート'!A430</f>
        <v>0</v>
      </c>
      <c r="C421" s="11">
        <f>IF('③抗体 サンプルシート'!H430="〇", 1,0)</f>
        <v>0</v>
      </c>
      <c r="D421" s="11">
        <f>IF('③抗体 サンプルシート'!I430="〇", 1,0)</f>
        <v>0</v>
      </c>
      <c r="E421" s="11">
        <f>IF('③抗体 サンプルシート'!J430="〇", 1,0)</f>
        <v>0</v>
      </c>
      <c r="F421" s="11">
        <f>IF('③抗体 サンプルシート'!K430="〇", 1,0)</f>
        <v>0</v>
      </c>
      <c r="H421" s="11">
        <f t="shared" si="14"/>
        <v>0</v>
      </c>
      <c r="I421" s="11" t="str">
        <f t="shared" si="15"/>
        <v/>
      </c>
    </row>
    <row r="422" spans="1:9" x14ac:dyDescent="0.15">
      <c r="A422" s="11">
        <f>'③抗体 サンプルシート'!A431</f>
        <v>0</v>
      </c>
      <c r="C422" s="11">
        <f>IF('③抗体 サンプルシート'!H431="〇", 1,0)</f>
        <v>0</v>
      </c>
      <c r="D422" s="11">
        <f>IF('③抗体 サンプルシート'!I431="〇", 1,0)</f>
        <v>0</v>
      </c>
      <c r="E422" s="11">
        <f>IF('③抗体 サンプルシート'!J431="〇", 1,0)</f>
        <v>0</v>
      </c>
      <c r="F422" s="11">
        <f>IF('③抗体 サンプルシート'!K431="〇", 1,0)</f>
        <v>0</v>
      </c>
      <c r="H422" s="11">
        <f t="shared" si="14"/>
        <v>0</v>
      </c>
      <c r="I422" s="11" t="str">
        <f t="shared" si="15"/>
        <v/>
      </c>
    </row>
    <row r="423" spans="1:9" x14ac:dyDescent="0.15">
      <c r="A423" s="11">
        <f>'③抗体 サンプルシート'!A432</f>
        <v>0</v>
      </c>
      <c r="C423" s="11">
        <f>IF('③抗体 サンプルシート'!H432="〇", 1,0)</f>
        <v>0</v>
      </c>
      <c r="D423" s="11">
        <f>IF('③抗体 サンプルシート'!I432="〇", 1,0)</f>
        <v>0</v>
      </c>
      <c r="E423" s="11">
        <f>IF('③抗体 サンプルシート'!J432="〇", 1,0)</f>
        <v>0</v>
      </c>
      <c r="F423" s="11">
        <f>IF('③抗体 サンプルシート'!K432="〇", 1,0)</f>
        <v>0</v>
      </c>
      <c r="H423" s="11">
        <f t="shared" si="14"/>
        <v>0</v>
      </c>
      <c r="I423" s="11" t="str">
        <f t="shared" si="15"/>
        <v/>
      </c>
    </row>
    <row r="424" spans="1:9" x14ac:dyDescent="0.15">
      <c r="A424" s="11">
        <f>'③抗体 サンプルシート'!A433</f>
        <v>0</v>
      </c>
      <c r="C424" s="11">
        <f>IF('③抗体 サンプルシート'!H433="〇", 1,0)</f>
        <v>0</v>
      </c>
      <c r="D424" s="11">
        <f>IF('③抗体 サンプルシート'!I433="〇", 1,0)</f>
        <v>0</v>
      </c>
      <c r="E424" s="11">
        <f>IF('③抗体 サンプルシート'!J433="〇", 1,0)</f>
        <v>0</v>
      </c>
      <c r="F424" s="11">
        <f>IF('③抗体 サンプルシート'!K433="〇", 1,0)</f>
        <v>0</v>
      </c>
      <c r="H424" s="11">
        <f t="shared" si="14"/>
        <v>0</v>
      </c>
      <c r="I424" s="11" t="str">
        <f t="shared" si="15"/>
        <v/>
      </c>
    </row>
    <row r="425" spans="1:9" x14ac:dyDescent="0.15">
      <c r="A425" s="11">
        <f>'③抗体 サンプルシート'!A434</f>
        <v>0</v>
      </c>
      <c r="C425" s="11">
        <f>IF('③抗体 サンプルシート'!H434="〇", 1,0)</f>
        <v>0</v>
      </c>
      <c r="D425" s="11">
        <f>IF('③抗体 サンプルシート'!I434="〇", 1,0)</f>
        <v>0</v>
      </c>
      <c r="E425" s="11">
        <f>IF('③抗体 サンプルシート'!J434="〇", 1,0)</f>
        <v>0</v>
      </c>
      <c r="F425" s="11">
        <f>IF('③抗体 サンプルシート'!K434="〇", 1,0)</f>
        <v>0</v>
      </c>
      <c r="H425" s="11">
        <f t="shared" si="14"/>
        <v>0</v>
      </c>
      <c r="I425" s="11" t="str">
        <f t="shared" si="15"/>
        <v/>
      </c>
    </row>
    <row r="426" spans="1:9" x14ac:dyDescent="0.15">
      <c r="A426" s="11">
        <f>'③抗体 サンプルシート'!A435</f>
        <v>0</v>
      </c>
      <c r="C426" s="11">
        <f>IF('③抗体 サンプルシート'!H435="〇", 1,0)</f>
        <v>0</v>
      </c>
      <c r="D426" s="11">
        <f>IF('③抗体 サンプルシート'!I435="〇", 1,0)</f>
        <v>0</v>
      </c>
      <c r="E426" s="11">
        <f>IF('③抗体 サンプルシート'!J435="〇", 1,0)</f>
        <v>0</v>
      </c>
      <c r="F426" s="11">
        <f>IF('③抗体 サンプルシート'!K435="〇", 1,0)</f>
        <v>0</v>
      </c>
      <c r="H426" s="11">
        <f t="shared" si="14"/>
        <v>0</v>
      </c>
      <c r="I426" s="11" t="str">
        <f t="shared" si="15"/>
        <v/>
      </c>
    </row>
    <row r="427" spans="1:9" x14ac:dyDescent="0.15">
      <c r="A427" s="11">
        <f>'③抗体 サンプルシート'!A436</f>
        <v>0</v>
      </c>
      <c r="C427" s="11">
        <f>IF('③抗体 サンプルシート'!H436="〇", 1,0)</f>
        <v>0</v>
      </c>
      <c r="D427" s="11">
        <f>IF('③抗体 サンプルシート'!I436="〇", 1,0)</f>
        <v>0</v>
      </c>
      <c r="E427" s="11">
        <f>IF('③抗体 サンプルシート'!J436="〇", 1,0)</f>
        <v>0</v>
      </c>
      <c r="F427" s="11">
        <f>IF('③抗体 サンプルシート'!K436="〇", 1,0)</f>
        <v>0</v>
      </c>
      <c r="H427" s="11">
        <f t="shared" si="14"/>
        <v>0</v>
      </c>
      <c r="I427" s="11" t="str">
        <f t="shared" si="15"/>
        <v/>
      </c>
    </row>
    <row r="428" spans="1:9" x14ac:dyDescent="0.15">
      <c r="A428" s="11">
        <f>'③抗体 サンプルシート'!A437</f>
        <v>0</v>
      </c>
      <c r="C428" s="11">
        <f>IF('③抗体 サンプルシート'!H437="〇", 1,0)</f>
        <v>0</v>
      </c>
      <c r="D428" s="11">
        <f>IF('③抗体 サンプルシート'!I437="〇", 1,0)</f>
        <v>0</v>
      </c>
      <c r="E428" s="11">
        <f>IF('③抗体 サンプルシート'!J437="〇", 1,0)</f>
        <v>0</v>
      </c>
      <c r="F428" s="11">
        <f>IF('③抗体 サンプルシート'!K437="〇", 1,0)</f>
        <v>0</v>
      </c>
      <c r="H428" s="11">
        <f t="shared" si="14"/>
        <v>0</v>
      </c>
      <c r="I428" s="11" t="str">
        <f t="shared" si="15"/>
        <v/>
      </c>
    </row>
    <row r="429" spans="1:9" x14ac:dyDescent="0.15">
      <c r="A429" s="11">
        <f>'③抗体 サンプルシート'!A438</f>
        <v>0</v>
      </c>
      <c r="C429" s="11">
        <f>IF('③抗体 サンプルシート'!H438="〇", 1,0)</f>
        <v>0</v>
      </c>
      <c r="D429" s="11">
        <f>IF('③抗体 サンプルシート'!I438="〇", 1,0)</f>
        <v>0</v>
      </c>
      <c r="E429" s="11">
        <f>IF('③抗体 サンプルシート'!J438="〇", 1,0)</f>
        <v>0</v>
      </c>
      <c r="F429" s="11">
        <f>IF('③抗体 サンプルシート'!K438="〇", 1,0)</f>
        <v>0</v>
      </c>
      <c r="H429" s="11">
        <f t="shared" si="14"/>
        <v>0</v>
      </c>
      <c r="I429" s="11" t="str">
        <f t="shared" si="15"/>
        <v/>
      </c>
    </row>
    <row r="430" spans="1:9" x14ac:dyDescent="0.15">
      <c r="A430" s="11">
        <f>'③抗体 サンプルシート'!A439</f>
        <v>0</v>
      </c>
      <c r="C430" s="11">
        <f>IF('③抗体 サンプルシート'!H439="〇", 1,0)</f>
        <v>0</v>
      </c>
      <c r="D430" s="11">
        <f>IF('③抗体 サンプルシート'!I439="〇", 1,0)</f>
        <v>0</v>
      </c>
      <c r="E430" s="11">
        <f>IF('③抗体 サンプルシート'!J439="〇", 1,0)</f>
        <v>0</v>
      </c>
      <c r="F430" s="11">
        <f>IF('③抗体 サンプルシート'!K439="〇", 1,0)</f>
        <v>0</v>
      </c>
      <c r="H430" s="11">
        <f t="shared" si="14"/>
        <v>0</v>
      </c>
      <c r="I430" s="11" t="str">
        <f t="shared" si="15"/>
        <v/>
      </c>
    </row>
    <row r="431" spans="1:9" x14ac:dyDescent="0.15">
      <c r="A431" s="11">
        <f>'③抗体 サンプルシート'!A440</f>
        <v>0</v>
      </c>
      <c r="C431" s="11">
        <f>IF('③抗体 サンプルシート'!H440="〇", 1,0)</f>
        <v>0</v>
      </c>
      <c r="D431" s="11">
        <f>IF('③抗体 サンプルシート'!I440="〇", 1,0)</f>
        <v>0</v>
      </c>
      <c r="E431" s="11">
        <f>IF('③抗体 サンプルシート'!J440="〇", 1,0)</f>
        <v>0</v>
      </c>
      <c r="F431" s="11">
        <f>IF('③抗体 サンプルシート'!K440="〇", 1,0)</f>
        <v>0</v>
      </c>
      <c r="H431" s="11">
        <f t="shared" si="14"/>
        <v>0</v>
      </c>
      <c r="I431" s="11" t="str">
        <f t="shared" si="15"/>
        <v/>
      </c>
    </row>
    <row r="432" spans="1:9" x14ac:dyDescent="0.15">
      <c r="A432" s="11">
        <f>'③抗体 サンプルシート'!A441</f>
        <v>0</v>
      </c>
      <c r="C432" s="11">
        <f>IF('③抗体 サンプルシート'!H441="〇", 1,0)</f>
        <v>0</v>
      </c>
      <c r="D432" s="11">
        <f>IF('③抗体 サンプルシート'!I441="〇", 1,0)</f>
        <v>0</v>
      </c>
      <c r="E432" s="11">
        <f>IF('③抗体 サンプルシート'!J441="〇", 1,0)</f>
        <v>0</v>
      </c>
      <c r="F432" s="11">
        <f>IF('③抗体 サンプルシート'!K441="〇", 1,0)</f>
        <v>0</v>
      </c>
      <c r="H432" s="11">
        <f t="shared" si="14"/>
        <v>0</v>
      </c>
      <c r="I432" s="11" t="str">
        <f t="shared" si="15"/>
        <v/>
      </c>
    </row>
    <row r="433" spans="1:9" x14ac:dyDescent="0.15">
      <c r="A433" s="11">
        <f>'③抗体 サンプルシート'!A442</f>
        <v>0</v>
      </c>
      <c r="C433" s="11">
        <f>IF('③抗体 サンプルシート'!H442="〇", 1,0)</f>
        <v>0</v>
      </c>
      <c r="D433" s="11">
        <f>IF('③抗体 サンプルシート'!I442="〇", 1,0)</f>
        <v>0</v>
      </c>
      <c r="E433" s="11">
        <f>IF('③抗体 サンプルシート'!J442="〇", 1,0)</f>
        <v>0</v>
      </c>
      <c r="F433" s="11">
        <f>IF('③抗体 サンプルシート'!K442="〇", 1,0)</f>
        <v>0</v>
      </c>
      <c r="H433" s="11">
        <f t="shared" si="14"/>
        <v>0</v>
      </c>
      <c r="I433" s="11" t="str">
        <f t="shared" si="15"/>
        <v/>
      </c>
    </row>
    <row r="434" spans="1:9" x14ac:dyDescent="0.15">
      <c r="A434" s="11">
        <f>'③抗体 サンプルシート'!A443</f>
        <v>0</v>
      </c>
      <c r="C434" s="11">
        <f>IF('③抗体 サンプルシート'!H443="〇", 1,0)</f>
        <v>0</v>
      </c>
      <c r="D434" s="11">
        <f>IF('③抗体 サンプルシート'!I443="〇", 1,0)</f>
        <v>0</v>
      </c>
      <c r="E434" s="11">
        <f>IF('③抗体 サンプルシート'!J443="〇", 1,0)</f>
        <v>0</v>
      </c>
      <c r="F434" s="11">
        <f>IF('③抗体 サンプルシート'!K443="〇", 1,0)</f>
        <v>0</v>
      </c>
      <c r="H434" s="11">
        <f t="shared" si="14"/>
        <v>0</v>
      </c>
      <c r="I434" s="11" t="str">
        <f t="shared" si="15"/>
        <v/>
      </c>
    </row>
    <row r="435" spans="1:9" x14ac:dyDescent="0.15">
      <c r="A435" s="11">
        <f>'③抗体 サンプルシート'!A444</f>
        <v>0</v>
      </c>
      <c r="C435" s="11">
        <f>IF('③抗体 サンプルシート'!H444="〇", 1,0)</f>
        <v>0</v>
      </c>
      <c r="D435" s="11">
        <f>IF('③抗体 サンプルシート'!I444="〇", 1,0)</f>
        <v>0</v>
      </c>
      <c r="E435" s="11">
        <f>IF('③抗体 サンプルシート'!J444="〇", 1,0)</f>
        <v>0</v>
      </c>
      <c r="F435" s="11">
        <f>IF('③抗体 サンプルシート'!K444="〇", 1,0)</f>
        <v>0</v>
      </c>
      <c r="H435" s="11">
        <f t="shared" si="14"/>
        <v>0</v>
      </c>
      <c r="I435" s="11" t="str">
        <f t="shared" si="15"/>
        <v/>
      </c>
    </row>
    <row r="436" spans="1:9" x14ac:dyDescent="0.15">
      <c r="A436" s="11">
        <f>'③抗体 サンプルシート'!A445</f>
        <v>0</v>
      </c>
      <c r="C436" s="11">
        <f>IF('③抗体 サンプルシート'!H445="〇", 1,0)</f>
        <v>0</v>
      </c>
      <c r="D436" s="11">
        <f>IF('③抗体 サンプルシート'!I445="〇", 1,0)</f>
        <v>0</v>
      </c>
      <c r="E436" s="11">
        <f>IF('③抗体 サンプルシート'!J445="〇", 1,0)</f>
        <v>0</v>
      </c>
      <c r="F436" s="11">
        <f>IF('③抗体 サンプルシート'!K445="〇", 1,0)</f>
        <v>0</v>
      </c>
      <c r="H436" s="11">
        <f t="shared" si="14"/>
        <v>0</v>
      </c>
      <c r="I436" s="11" t="str">
        <f t="shared" si="15"/>
        <v/>
      </c>
    </row>
    <row r="437" spans="1:9" x14ac:dyDescent="0.15">
      <c r="A437" s="11">
        <f>'③抗体 サンプルシート'!A446</f>
        <v>0</v>
      </c>
      <c r="C437" s="11">
        <f>IF('③抗体 サンプルシート'!H446="〇", 1,0)</f>
        <v>0</v>
      </c>
      <c r="D437" s="11">
        <f>IF('③抗体 サンプルシート'!I446="〇", 1,0)</f>
        <v>0</v>
      </c>
      <c r="E437" s="11">
        <f>IF('③抗体 サンプルシート'!J446="〇", 1,0)</f>
        <v>0</v>
      </c>
      <c r="F437" s="11">
        <f>IF('③抗体 サンプルシート'!K446="〇", 1,0)</f>
        <v>0</v>
      </c>
      <c r="H437" s="11">
        <f t="shared" si="14"/>
        <v>0</v>
      </c>
      <c r="I437" s="11" t="str">
        <f t="shared" si="15"/>
        <v/>
      </c>
    </row>
    <row r="438" spans="1:9" x14ac:dyDescent="0.15">
      <c r="A438" s="11">
        <f>'③抗体 サンプルシート'!A447</f>
        <v>0</v>
      </c>
      <c r="C438" s="11">
        <f>IF('③抗体 サンプルシート'!H447="〇", 1,0)</f>
        <v>0</v>
      </c>
      <c r="D438" s="11">
        <f>IF('③抗体 サンプルシート'!I447="〇", 1,0)</f>
        <v>0</v>
      </c>
      <c r="E438" s="11">
        <f>IF('③抗体 サンプルシート'!J447="〇", 1,0)</f>
        <v>0</v>
      </c>
      <c r="F438" s="11">
        <f>IF('③抗体 サンプルシート'!K447="〇", 1,0)</f>
        <v>0</v>
      </c>
      <c r="H438" s="11">
        <f t="shared" si="14"/>
        <v>0</v>
      </c>
      <c r="I438" s="11" t="str">
        <f t="shared" si="15"/>
        <v/>
      </c>
    </row>
    <row r="439" spans="1:9" x14ac:dyDescent="0.15">
      <c r="A439" s="11">
        <f>'③抗体 サンプルシート'!A448</f>
        <v>0</v>
      </c>
      <c r="C439" s="11">
        <f>IF('③抗体 サンプルシート'!H448="〇", 1,0)</f>
        <v>0</v>
      </c>
      <c r="D439" s="11">
        <f>IF('③抗体 サンプルシート'!I448="〇", 1,0)</f>
        <v>0</v>
      </c>
      <c r="E439" s="11">
        <f>IF('③抗体 サンプルシート'!J448="〇", 1,0)</f>
        <v>0</v>
      </c>
      <c r="F439" s="11">
        <f>IF('③抗体 サンプルシート'!K448="〇", 1,0)</f>
        <v>0</v>
      </c>
      <c r="H439" s="11">
        <f t="shared" si="14"/>
        <v>0</v>
      </c>
      <c r="I439" s="11" t="str">
        <f t="shared" si="15"/>
        <v/>
      </c>
    </row>
    <row r="440" spans="1:9" x14ac:dyDescent="0.15">
      <c r="A440" s="11">
        <f>'③抗体 サンプルシート'!A449</f>
        <v>0</v>
      </c>
      <c r="C440" s="11">
        <f>IF('③抗体 サンプルシート'!H449="〇", 1,0)</f>
        <v>0</v>
      </c>
      <c r="D440" s="11">
        <f>IF('③抗体 サンプルシート'!I449="〇", 1,0)</f>
        <v>0</v>
      </c>
      <c r="E440" s="11">
        <f>IF('③抗体 サンプルシート'!J449="〇", 1,0)</f>
        <v>0</v>
      </c>
      <c r="F440" s="11">
        <f>IF('③抗体 サンプルシート'!K449="〇", 1,0)</f>
        <v>0</v>
      </c>
      <c r="H440" s="11">
        <f t="shared" si="14"/>
        <v>0</v>
      </c>
      <c r="I440" s="11" t="str">
        <f t="shared" si="15"/>
        <v/>
      </c>
    </row>
    <row r="441" spans="1:9" x14ac:dyDescent="0.15">
      <c r="A441" s="11">
        <f>'③抗体 サンプルシート'!A450</f>
        <v>0</v>
      </c>
      <c r="C441" s="11">
        <f>IF('③抗体 サンプルシート'!H450="〇", 1,0)</f>
        <v>0</v>
      </c>
      <c r="D441" s="11">
        <f>IF('③抗体 サンプルシート'!I450="〇", 1,0)</f>
        <v>0</v>
      </c>
      <c r="E441" s="11">
        <f>IF('③抗体 サンプルシート'!J450="〇", 1,0)</f>
        <v>0</v>
      </c>
      <c r="F441" s="11">
        <f>IF('③抗体 サンプルシート'!K450="〇", 1,0)</f>
        <v>0</v>
      </c>
      <c r="H441" s="11">
        <f t="shared" si="14"/>
        <v>0</v>
      </c>
      <c r="I441" s="11" t="str">
        <f t="shared" si="15"/>
        <v/>
      </c>
    </row>
    <row r="442" spans="1:9" x14ac:dyDescent="0.15">
      <c r="A442" s="11">
        <f>'③抗体 サンプルシート'!A451</f>
        <v>0</v>
      </c>
      <c r="C442" s="11">
        <f>IF('③抗体 サンプルシート'!H451="〇", 1,0)</f>
        <v>0</v>
      </c>
      <c r="D442" s="11">
        <f>IF('③抗体 サンプルシート'!I451="〇", 1,0)</f>
        <v>0</v>
      </c>
      <c r="E442" s="11">
        <f>IF('③抗体 サンプルシート'!J451="〇", 1,0)</f>
        <v>0</v>
      </c>
      <c r="F442" s="11">
        <f>IF('③抗体 サンプルシート'!K451="〇", 1,0)</f>
        <v>0</v>
      </c>
      <c r="H442" s="11">
        <f t="shared" si="14"/>
        <v>0</v>
      </c>
      <c r="I442" s="11" t="str">
        <f t="shared" si="15"/>
        <v/>
      </c>
    </row>
    <row r="443" spans="1:9" x14ac:dyDescent="0.15">
      <c r="A443" s="11">
        <f>'③抗体 サンプルシート'!A452</f>
        <v>0</v>
      </c>
      <c r="C443" s="11">
        <f>IF('③抗体 サンプルシート'!H452="〇", 1,0)</f>
        <v>0</v>
      </c>
      <c r="D443" s="11">
        <f>IF('③抗体 サンプルシート'!I452="〇", 1,0)</f>
        <v>0</v>
      </c>
      <c r="E443" s="11">
        <f>IF('③抗体 サンプルシート'!J452="〇", 1,0)</f>
        <v>0</v>
      </c>
      <c r="F443" s="11">
        <f>IF('③抗体 サンプルシート'!K452="〇", 1,0)</f>
        <v>0</v>
      </c>
      <c r="H443" s="11">
        <f t="shared" si="14"/>
        <v>0</v>
      </c>
      <c r="I443" s="11" t="str">
        <f t="shared" si="15"/>
        <v/>
      </c>
    </row>
    <row r="444" spans="1:9" x14ac:dyDescent="0.15">
      <c r="A444" s="11">
        <f>'③抗体 サンプルシート'!A453</f>
        <v>0</v>
      </c>
      <c r="C444" s="11">
        <f>IF('③抗体 サンプルシート'!H453="〇", 1,0)</f>
        <v>0</v>
      </c>
      <c r="D444" s="11">
        <f>IF('③抗体 サンプルシート'!I453="〇", 1,0)</f>
        <v>0</v>
      </c>
      <c r="E444" s="11">
        <f>IF('③抗体 サンプルシート'!J453="〇", 1,0)</f>
        <v>0</v>
      </c>
      <c r="F444" s="11">
        <f>IF('③抗体 サンプルシート'!K453="〇", 1,0)</f>
        <v>0</v>
      </c>
      <c r="H444" s="11">
        <f t="shared" si="14"/>
        <v>0</v>
      </c>
      <c r="I444" s="11" t="str">
        <f t="shared" si="15"/>
        <v/>
      </c>
    </row>
    <row r="445" spans="1:9" x14ac:dyDescent="0.15">
      <c r="A445" s="11">
        <f>'③抗体 サンプルシート'!A454</f>
        <v>0</v>
      </c>
      <c r="C445" s="11">
        <f>IF('③抗体 サンプルシート'!H454="〇", 1,0)</f>
        <v>0</v>
      </c>
      <c r="D445" s="11">
        <f>IF('③抗体 サンプルシート'!I454="〇", 1,0)</f>
        <v>0</v>
      </c>
      <c r="E445" s="11">
        <f>IF('③抗体 サンプルシート'!J454="〇", 1,0)</f>
        <v>0</v>
      </c>
      <c r="F445" s="11">
        <f>IF('③抗体 サンプルシート'!K454="〇", 1,0)</f>
        <v>0</v>
      </c>
      <c r="H445" s="11">
        <f t="shared" si="14"/>
        <v>0</v>
      </c>
      <c r="I445" s="11" t="str">
        <f t="shared" si="15"/>
        <v/>
      </c>
    </row>
    <row r="446" spans="1:9" x14ac:dyDescent="0.15">
      <c r="A446" s="11">
        <f>'③抗体 サンプルシート'!A455</f>
        <v>0</v>
      </c>
      <c r="C446" s="11">
        <f>IF('③抗体 サンプルシート'!H455="〇", 1,0)</f>
        <v>0</v>
      </c>
      <c r="D446" s="11">
        <f>IF('③抗体 サンプルシート'!I455="〇", 1,0)</f>
        <v>0</v>
      </c>
      <c r="E446" s="11">
        <f>IF('③抗体 サンプルシート'!J455="〇", 1,0)</f>
        <v>0</v>
      </c>
      <c r="F446" s="11">
        <f>IF('③抗体 サンプルシート'!K455="〇", 1,0)</f>
        <v>0</v>
      </c>
      <c r="H446" s="11">
        <f t="shared" si="14"/>
        <v>0</v>
      </c>
      <c r="I446" s="11" t="str">
        <f t="shared" si="15"/>
        <v/>
      </c>
    </row>
    <row r="447" spans="1:9" x14ac:dyDescent="0.15">
      <c r="A447" s="11">
        <f>'③抗体 サンプルシート'!A456</f>
        <v>0</v>
      </c>
      <c r="C447" s="11">
        <f>IF('③抗体 サンプルシート'!H456="〇", 1,0)</f>
        <v>0</v>
      </c>
      <c r="D447" s="11">
        <f>IF('③抗体 サンプルシート'!I456="〇", 1,0)</f>
        <v>0</v>
      </c>
      <c r="E447" s="11">
        <f>IF('③抗体 サンプルシート'!J456="〇", 1,0)</f>
        <v>0</v>
      </c>
      <c r="F447" s="11">
        <f>IF('③抗体 サンプルシート'!K456="〇", 1,0)</f>
        <v>0</v>
      </c>
      <c r="H447" s="11">
        <f t="shared" si="14"/>
        <v>0</v>
      </c>
      <c r="I447" s="11" t="str">
        <f t="shared" si="15"/>
        <v/>
      </c>
    </row>
    <row r="448" spans="1:9" x14ac:dyDescent="0.15">
      <c r="A448" s="11">
        <f>'③抗体 サンプルシート'!A457</f>
        <v>0</v>
      </c>
      <c r="C448" s="11">
        <f>IF('③抗体 サンプルシート'!H457="〇", 1,0)</f>
        <v>0</v>
      </c>
      <c r="D448" s="11">
        <f>IF('③抗体 サンプルシート'!I457="〇", 1,0)</f>
        <v>0</v>
      </c>
      <c r="E448" s="11">
        <f>IF('③抗体 サンプルシート'!J457="〇", 1,0)</f>
        <v>0</v>
      </c>
      <c r="F448" s="11">
        <f>IF('③抗体 サンプルシート'!K457="〇", 1,0)</f>
        <v>0</v>
      </c>
      <c r="H448" s="11">
        <f t="shared" si="14"/>
        <v>0</v>
      </c>
      <c r="I448" s="11" t="str">
        <f t="shared" si="15"/>
        <v/>
      </c>
    </row>
    <row r="449" spans="1:9" x14ac:dyDescent="0.15">
      <c r="A449" s="11">
        <f>'③抗体 サンプルシート'!A458</f>
        <v>0</v>
      </c>
      <c r="C449" s="11">
        <f>IF('③抗体 サンプルシート'!H458="〇", 1,0)</f>
        <v>0</v>
      </c>
      <c r="D449" s="11">
        <f>IF('③抗体 サンプルシート'!I458="〇", 1,0)</f>
        <v>0</v>
      </c>
      <c r="E449" s="11">
        <f>IF('③抗体 サンプルシート'!J458="〇", 1,0)</f>
        <v>0</v>
      </c>
      <c r="F449" s="11">
        <f>IF('③抗体 サンプルシート'!K458="〇", 1,0)</f>
        <v>0</v>
      </c>
      <c r="H449" s="11">
        <f t="shared" si="14"/>
        <v>0</v>
      </c>
      <c r="I449" s="11" t="str">
        <f t="shared" si="15"/>
        <v/>
      </c>
    </row>
    <row r="450" spans="1:9" x14ac:dyDescent="0.15">
      <c r="A450" s="11">
        <f>'③抗体 サンプルシート'!A459</f>
        <v>0</v>
      </c>
      <c r="C450" s="11">
        <f>IF('③抗体 サンプルシート'!H459="〇", 1,0)</f>
        <v>0</v>
      </c>
      <c r="D450" s="11">
        <f>IF('③抗体 サンプルシート'!I459="〇", 1,0)</f>
        <v>0</v>
      </c>
      <c r="E450" s="11">
        <f>IF('③抗体 サンプルシート'!J459="〇", 1,0)</f>
        <v>0</v>
      </c>
      <c r="F450" s="11">
        <f>IF('③抗体 サンプルシート'!K459="〇", 1,0)</f>
        <v>0</v>
      </c>
      <c r="H450" s="11">
        <f t="shared" si="14"/>
        <v>0</v>
      </c>
      <c r="I450" s="11" t="str">
        <f t="shared" si="15"/>
        <v/>
      </c>
    </row>
    <row r="451" spans="1:9" x14ac:dyDescent="0.15">
      <c r="A451" s="11">
        <f>'③抗体 サンプルシート'!A460</f>
        <v>0</v>
      </c>
      <c r="C451" s="11">
        <f>IF('③抗体 サンプルシート'!H460="〇", 1,0)</f>
        <v>0</v>
      </c>
      <c r="D451" s="11">
        <f>IF('③抗体 サンプルシート'!I460="〇", 1,0)</f>
        <v>0</v>
      </c>
      <c r="E451" s="11">
        <f>IF('③抗体 サンプルシート'!J460="〇", 1,0)</f>
        <v>0</v>
      </c>
      <c r="F451" s="11">
        <f>IF('③抗体 サンプルシート'!K460="〇", 1,0)</f>
        <v>0</v>
      </c>
      <c r="H451" s="11">
        <f t="shared" si="14"/>
        <v>0</v>
      </c>
      <c r="I451" s="11" t="str">
        <f t="shared" si="15"/>
        <v/>
      </c>
    </row>
    <row r="452" spans="1:9" x14ac:dyDescent="0.15">
      <c r="A452" s="11">
        <f>'③抗体 サンプルシート'!A461</f>
        <v>0</v>
      </c>
      <c r="C452" s="11">
        <f>IF('③抗体 サンプルシート'!H461="〇", 1,0)</f>
        <v>0</v>
      </c>
      <c r="D452" s="11">
        <f>IF('③抗体 サンプルシート'!I461="〇", 1,0)</f>
        <v>0</v>
      </c>
      <c r="E452" s="11">
        <f>IF('③抗体 サンプルシート'!J461="〇", 1,0)</f>
        <v>0</v>
      </c>
      <c r="F452" s="11">
        <f>IF('③抗体 サンプルシート'!K461="〇", 1,0)</f>
        <v>0</v>
      </c>
      <c r="H452" s="11">
        <f t="shared" si="14"/>
        <v>0</v>
      </c>
      <c r="I452" s="11" t="str">
        <f t="shared" si="15"/>
        <v/>
      </c>
    </row>
    <row r="453" spans="1:9" x14ac:dyDescent="0.15">
      <c r="A453" s="11">
        <f>'③抗体 サンプルシート'!A462</f>
        <v>0</v>
      </c>
      <c r="C453" s="11">
        <f>IF('③抗体 サンプルシート'!H462="〇", 1,0)</f>
        <v>0</v>
      </c>
      <c r="D453" s="11">
        <f>IF('③抗体 サンプルシート'!I462="〇", 1,0)</f>
        <v>0</v>
      </c>
      <c r="E453" s="11">
        <f>IF('③抗体 サンプルシート'!J462="〇", 1,0)</f>
        <v>0</v>
      </c>
      <c r="F453" s="11">
        <f>IF('③抗体 サンプルシート'!K462="〇", 1,0)</f>
        <v>0</v>
      </c>
      <c r="H453" s="11">
        <f t="shared" si="14"/>
        <v>0</v>
      </c>
      <c r="I453" s="11" t="str">
        <f t="shared" si="15"/>
        <v/>
      </c>
    </row>
    <row r="454" spans="1:9" x14ac:dyDescent="0.15">
      <c r="A454" s="11">
        <f>'③抗体 サンプルシート'!A463</f>
        <v>0</v>
      </c>
      <c r="C454" s="11">
        <f>IF('③抗体 サンプルシート'!H463="〇", 1,0)</f>
        <v>0</v>
      </c>
      <c r="D454" s="11">
        <f>IF('③抗体 サンプルシート'!I463="〇", 1,0)</f>
        <v>0</v>
      </c>
      <c r="E454" s="11">
        <f>IF('③抗体 サンプルシート'!J463="〇", 1,0)</f>
        <v>0</v>
      </c>
      <c r="F454" s="11">
        <f>IF('③抗体 サンプルシート'!K463="〇", 1,0)</f>
        <v>0</v>
      </c>
      <c r="H454" s="11">
        <f t="shared" si="14"/>
        <v>0</v>
      </c>
      <c r="I454" s="11" t="str">
        <f t="shared" si="15"/>
        <v/>
      </c>
    </row>
    <row r="455" spans="1:9" x14ac:dyDescent="0.15">
      <c r="A455" s="11">
        <f>'③抗体 サンプルシート'!A464</f>
        <v>0</v>
      </c>
      <c r="C455" s="11">
        <f>IF('③抗体 サンプルシート'!H464="〇", 1,0)</f>
        <v>0</v>
      </c>
      <c r="D455" s="11">
        <f>IF('③抗体 サンプルシート'!I464="〇", 1,0)</f>
        <v>0</v>
      </c>
      <c r="E455" s="11">
        <f>IF('③抗体 サンプルシート'!J464="〇", 1,0)</f>
        <v>0</v>
      </c>
      <c r="F455" s="11">
        <f>IF('③抗体 サンプルシート'!K464="〇", 1,0)</f>
        <v>0</v>
      </c>
      <c r="H455" s="11">
        <f t="shared" ref="H455:H515" si="16">COUNTIF(C455:F455,1)</f>
        <v>0</v>
      </c>
      <c r="I455" s="11" t="str">
        <f t="shared" si="15"/>
        <v/>
      </c>
    </row>
    <row r="456" spans="1:9" x14ac:dyDescent="0.15">
      <c r="A456" s="11">
        <f>'③抗体 サンプルシート'!A465</f>
        <v>0</v>
      </c>
      <c r="C456" s="11">
        <f>IF('③抗体 サンプルシート'!H465="〇", 1,0)</f>
        <v>0</v>
      </c>
      <c r="D456" s="11">
        <f>IF('③抗体 サンプルシート'!I465="〇", 1,0)</f>
        <v>0</v>
      </c>
      <c r="E456" s="11">
        <f>IF('③抗体 サンプルシート'!J465="〇", 1,0)</f>
        <v>0</v>
      </c>
      <c r="F456" s="11">
        <f>IF('③抗体 サンプルシート'!K465="〇", 1,0)</f>
        <v>0</v>
      </c>
      <c r="H456" s="11">
        <f t="shared" si="16"/>
        <v>0</v>
      </c>
      <c r="I456" s="11" t="str">
        <f t="shared" si="15"/>
        <v/>
      </c>
    </row>
    <row r="457" spans="1:9" x14ac:dyDescent="0.15">
      <c r="A457" s="11">
        <f>'③抗体 サンプルシート'!A466</f>
        <v>0</v>
      </c>
      <c r="C457" s="11">
        <f>IF('③抗体 サンプルシート'!H466="〇", 1,0)</f>
        <v>0</v>
      </c>
      <c r="D457" s="11">
        <f>IF('③抗体 サンプルシート'!I466="〇", 1,0)</f>
        <v>0</v>
      </c>
      <c r="E457" s="11">
        <f>IF('③抗体 サンプルシート'!J466="〇", 1,0)</f>
        <v>0</v>
      </c>
      <c r="F457" s="11">
        <f>IF('③抗体 サンプルシート'!K466="〇", 1,0)</f>
        <v>0</v>
      </c>
      <c r="H457" s="11">
        <f t="shared" si="16"/>
        <v>0</v>
      </c>
      <c r="I457" s="11" t="str">
        <f t="shared" si="15"/>
        <v/>
      </c>
    </row>
    <row r="458" spans="1:9" x14ac:dyDescent="0.15">
      <c r="A458" s="11">
        <f>'③抗体 サンプルシート'!A467</f>
        <v>0</v>
      </c>
      <c r="C458" s="11">
        <f>IF('③抗体 サンプルシート'!H467="〇", 1,0)</f>
        <v>0</v>
      </c>
      <c r="D458" s="11">
        <f>IF('③抗体 サンプルシート'!I467="〇", 1,0)</f>
        <v>0</v>
      </c>
      <c r="E458" s="11">
        <f>IF('③抗体 サンプルシート'!J467="〇", 1,0)</f>
        <v>0</v>
      </c>
      <c r="F458" s="11">
        <f>IF('③抗体 サンプルシート'!K467="〇", 1,0)</f>
        <v>0</v>
      </c>
      <c r="H458" s="11">
        <f t="shared" si="16"/>
        <v>0</v>
      </c>
      <c r="I458" s="11" t="str">
        <f t="shared" si="15"/>
        <v/>
      </c>
    </row>
    <row r="459" spans="1:9" x14ac:dyDescent="0.15">
      <c r="A459" s="11">
        <f>'③抗体 サンプルシート'!A468</f>
        <v>0</v>
      </c>
      <c r="C459" s="11">
        <f>IF('③抗体 サンプルシート'!H468="〇", 1,0)</f>
        <v>0</v>
      </c>
      <c r="D459" s="11">
        <f>IF('③抗体 サンプルシート'!I468="〇", 1,0)</f>
        <v>0</v>
      </c>
      <c r="E459" s="11">
        <f>IF('③抗体 サンプルシート'!J468="〇", 1,0)</f>
        <v>0</v>
      </c>
      <c r="F459" s="11">
        <f>IF('③抗体 サンプルシート'!K468="〇", 1,0)</f>
        <v>0</v>
      </c>
      <c r="H459" s="11">
        <f t="shared" si="16"/>
        <v>0</v>
      </c>
      <c r="I459" s="11" t="str">
        <f t="shared" si="15"/>
        <v/>
      </c>
    </row>
    <row r="460" spans="1:9" x14ac:dyDescent="0.15">
      <c r="A460" s="11">
        <f>'③抗体 サンプルシート'!A469</f>
        <v>0</v>
      </c>
      <c r="C460" s="11">
        <f>IF('③抗体 サンプルシート'!H469="〇", 1,0)</f>
        <v>0</v>
      </c>
      <c r="D460" s="11">
        <f>IF('③抗体 サンプルシート'!I469="〇", 1,0)</f>
        <v>0</v>
      </c>
      <c r="E460" s="11">
        <f>IF('③抗体 サンプルシート'!J469="〇", 1,0)</f>
        <v>0</v>
      </c>
      <c r="F460" s="11">
        <f>IF('③抗体 サンプルシート'!K469="〇", 1,0)</f>
        <v>0</v>
      </c>
      <c r="H460" s="11">
        <f t="shared" si="16"/>
        <v>0</v>
      </c>
      <c r="I460" s="11" t="str">
        <f t="shared" si="15"/>
        <v/>
      </c>
    </row>
    <row r="461" spans="1:9" x14ac:dyDescent="0.15">
      <c r="A461" s="11">
        <f>'③抗体 サンプルシート'!A470</f>
        <v>0</v>
      </c>
      <c r="C461" s="11">
        <f>IF('③抗体 サンプルシート'!H470="〇", 1,0)</f>
        <v>0</v>
      </c>
      <c r="D461" s="11">
        <f>IF('③抗体 サンプルシート'!I470="〇", 1,0)</f>
        <v>0</v>
      </c>
      <c r="E461" s="11">
        <f>IF('③抗体 サンプルシート'!J470="〇", 1,0)</f>
        <v>0</v>
      </c>
      <c r="F461" s="11">
        <f>IF('③抗体 サンプルシート'!K470="〇", 1,0)</f>
        <v>0</v>
      </c>
      <c r="H461" s="11">
        <f t="shared" si="16"/>
        <v>0</v>
      </c>
      <c r="I461" s="11" t="str">
        <f t="shared" si="15"/>
        <v/>
      </c>
    </row>
    <row r="462" spans="1:9" x14ac:dyDescent="0.15">
      <c r="A462" s="11">
        <f>'③抗体 サンプルシート'!A471</f>
        <v>0</v>
      </c>
      <c r="C462" s="11">
        <f>IF('③抗体 サンプルシート'!H471="〇", 1,0)</f>
        <v>0</v>
      </c>
      <c r="D462" s="11">
        <f>IF('③抗体 サンプルシート'!I471="〇", 1,0)</f>
        <v>0</v>
      </c>
      <c r="E462" s="11">
        <f>IF('③抗体 サンプルシート'!J471="〇", 1,0)</f>
        <v>0</v>
      </c>
      <c r="F462" s="11">
        <f>IF('③抗体 サンプルシート'!K471="〇", 1,0)</f>
        <v>0</v>
      </c>
      <c r="H462" s="11">
        <f t="shared" si="16"/>
        <v>0</v>
      </c>
      <c r="I462" s="11" t="str">
        <f t="shared" si="15"/>
        <v/>
      </c>
    </row>
    <row r="463" spans="1:9" x14ac:dyDescent="0.15">
      <c r="A463" s="11">
        <f>'③抗体 サンプルシート'!A472</f>
        <v>0</v>
      </c>
      <c r="C463" s="11">
        <f>IF('③抗体 サンプルシート'!H472="〇", 1,0)</f>
        <v>0</v>
      </c>
      <c r="D463" s="11">
        <f>IF('③抗体 サンプルシート'!I472="〇", 1,0)</f>
        <v>0</v>
      </c>
      <c r="E463" s="11">
        <f>IF('③抗体 サンプルシート'!J472="〇", 1,0)</f>
        <v>0</v>
      </c>
      <c r="F463" s="11">
        <f>IF('③抗体 サンプルシート'!K472="〇", 1,0)</f>
        <v>0</v>
      </c>
      <c r="H463" s="11">
        <f t="shared" si="16"/>
        <v>0</v>
      </c>
      <c r="I463" s="11" t="str">
        <f t="shared" si="15"/>
        <v/>
      </c>
    </row>
    <row r="464" spans="1:9" x14ac:dyDescent="0.15">
      <c r="A464" s="11">
        <f>'③抗体 サンプルシート'!A473</f>
        <v>0</v>
      </c>
      <c r="C464" s="11">
        <f>IF('③抗体 サンプルシート'!H473="〇", 1,0)</f>
        <v>0</v>
      </c>
      <c r="D464" s="11">
        <f>IF('③抗体 サンプルシート'!I473="〇", 1,0)</f>
        <v>0</v>
      </c>
      <c r="E464" s="11">
        <f>IF('③抗体 サンプルシート'!J473="〇", 1,0)</f>
        <v>0</v>
      </c>
      <c r="F464" s="11">
        <f>IF('③抗体 サンプルシート'!K473="〇", 1,0)</f>
        <v>0</v>
      </c>
      <c r="H464" s="11">
        <f t="shared" si="16"/>
        <v>0</v>
      </c>
      <c r="I464" s="11" t="str">
        <f t="shared" si="15"/>
        <v/>
      </c>
    </row>
    <row r="465" spans="1:9" x14ac:dyDescent="0.15">
      <c r="A465" s="11">
        <f>'③抗体 サンプルシート'!A474</f>
        <v>0</v>
      </c>
      <c r="C465" s="11">
        <f>IF('③抗体 サンプルシート'!H474="〇", 1,0)</f>
        <v>0</v>
      </c>
      <c r="D465" s="11">
        <f>IF('③抗体 サンプルシート'!I474="〇", 1,0)</f>
        <v>0</v>
      </c>
      <c r="E465" s="11">
        <f>IF('③抗体 サンプルシート'!J474="〇", 1,0)</f>
        <v>0</v>
      </c>
      <c r="F465" s="11">
        <f>IF('③抗体 サンプルシート'!K474="〇", 1,0)</f>
        <v>0</v>
      </c>
      <c r="H465" s="11">
        <f t="shared" si="16"/>
        <v>0</v>
      </c>
      <c r="I465" s="11" t="str">
        <f t="shared" si="15"/>
        <v/>
      </c>
    </row>
    <row r="466" spans="1:9" x14ac:dyDescent="0.15">
      <c r="A466" s="11">
        <f>'③抗体 サンプルシート'!A475</f>
        <v>0</v>
      </c>
      <c r="C466" s="11">
        <f>IF('③抗体 サンプルシート'!H475="〇", 1,0)</f>
        <v>0</v>
      </c>
      <c r="D466" s="11">
        <f>IF('③抗体 サンプルシート'!I475="〇", 1,0)</f>
        <v>0</v>
      </c>
      <c r="E466" s="11">
        <f>IF('③抗体 サンプルシート'!J475="〇", 1,0)</f>
        <v>0</v>
      </c>
      <c r="F466" s="11">
        <f>IF('③抗体 サンプルシート'!K475="〇", 1,0)</f>
        <v>0</v>
      </c>
      <c r="H466" s="11">
        <f t="shared" si="16"/>
        <v>0</v>
      </c>
      <c r="I466" s="11" t="str">
        <f t="shared" si="15"/>
        <v/>
      </c>
    </row>
    <row r="467" spans="1:9" x14ac:dyDescent="0.15">
      <c r="A467" s="11">
        <f>'③抗体 サンプルシート'!A476</f>
        <v>0</v>
      </c>
      <c r="C467" s="11">
        <f>IF('③抗体 サンプルシート'!H476="〇", 1,0)</f>
        <v>0</v>
      </c>
      <c r="D467" s="11">
        <f>IF('③抗体 サンプルシート'!I476="〇", 1,0)</f>
        <v>0</v>
      </c>
      <c r="E467" s="11">
        <f>IF('③抗体 サンプルシート'!J476="〇", 1,0)</f>
        <v>0</v>
      </c>
      <c r="F467" s="11">
        <f>IF('③抗体 サンプルシート'!K476="〇", 1,0)</f>
        <v>0</v>
      </c>
      <c r="H467" s="11">
        <f t="shared" si="16"/>
        <v>0</v>
      </c>
      <c r="I467" s="11" t="str">
        <f t="shared" si="15"/>
        <v/>
      </c>
    </row>
    <row r="468" spans="1:9" x14ac:dyDescent="0.15">
      <c r="A468" s="11">
        <f>'③抗体 サンプルシート'!A477</f>
        <v>0</v>
      </c>
      <c r="C468" s="11">
        <f>IF('③抗体 サンプルシート'!H477="〇", 1,0)</f>
        <v>0</v>
      </c>
      <c r="D468" s="11">
        <f>IF('③抗体 サンプルシート'!I477="〇", 1,0)</f>
        <v>0</v>
      </c>
      <c r="E468" s="11">
        <f>IF('③抗体 サンプルシート'!J477="〇", 1,0)</f>
        <v>0</v>
      </c>
      <c r="F468" s="11">
        <f>IF('③抗体 サンプルシート'!K477="〇", 1,0)</f>
        <v>0</v>
      </c>
      <c r="H468" s="11">
        <f t="shared" si="16"/>
        <v>0</v>
      </c>
      <c r="I468" s="11" t="str">
        <f t="shared" si="15"/>
        <v/>
      </c>
    </row>
    <row r="469" spans="1:9" x14ac:dyDescent="0.15">
      <c r="A469" s="11">
        <f>'③抗体 サンプルシート'!A478</f>
        <v>0</v>
      </c>
      <c r="C469" s="11">
        <f>IF('③抗体 サンプルシート'!H478="〇", 1,0)</f>
        <v>0</v>
      </c>
      <c r="D469" s="11">
        <f>IF('③抗体 サンプルシート'!I478="〇", 1,0)</f>
        <v>0</v>
      </c>
      <c r="E469" s="11">
        <f>IF('③抗体 サンプルシート'!J478="〇", 1,0)</f>
        <v>0</v>
      </c>
      <c r="F469" s="11">
        <f>IF('③抗体 サンプルシート'!K478="〇", 1,0)</f>
        <v>0</v>
      </c>
      <c r="H469" s="11">
        <f t="shared" si="16"/>
        <v>0</v>
      </c>
      <c r="I469" s="11" t="str">
        <f t="shared" si="15"/>
        <v/>
      </c>
    </row>
    <row r="470" spans="1:9" x14ac:dyDescent="0.15">
      <c r="A470" s="11">
        <f>'③抗体 サンプルシート'!A479</f>
        <v>0</v>
      </c>
      <c r="C470" s="11">
        <f>IF('③抗体 サンプルシート'!H479="〇", 1,0)</f>
        <v>0</v>
      </c>
      <c r="D470" s="11">
        <f>IF('③抗体 サンプルシート'!I479="〇", 1,0)</f>
        <v>0</v>
      </c>
      <c r="E470" s="11">
        <f>IF('③抗体 サンプルシート'!J479="〇", 1,0)</f>
        <v>0</v>
      </c>
      <c r="F470" s="11">
        <f>IF('③抗体 サンプルシート'!K479="〇", 1,0)</f>
        <v>0</v>
      </c>
      <c r="H470" s="11">
        <f t="shared" si="16"/>
        <v>0</v>
      </c>
      <c r="I470" s="11" t="str">
        <f t="shared" si="15"/>
        <v/>
      </c>
    </row>
    <row r="471" spans="1:9" x14ac:dyDescent="0.15">
      <c r="A471" s="11">
        <f>'③抗体 サンプルシート'!A480</f>
        <v>0</v>
      </c>
      <c r="C471" s="11">
        <f>IF('③抗体 サンプルシート'!H480="〇", 1,0)</f>
        <v>0</v>
      </c>
      <c r="D471" s="11">
        <f>IF('③抗体 サンプルシート'!I480="〇", 1,0)</f>
        <v>0</v>
      </c>
      <c r="E471" s="11">
        <f>IF('③抗体 サンプルシート'!J480="〇", 1,0)</f>
        <v>0</v>
      </c>
      <c r="F471" s="11">
        <f>IF('③抗体 サンプルシート'!K480="〇", 1,0)</f>
        <v>0</v>
      </c>
      <c r="H471" s="11">
        <f t="shared" si="16"/>
        <v>0</v>
      </c>
      <c r="I471" s="11" t="str">
        <f t="shared" si="15"/>
        <v/>
      </c>
    </row>
    <row r="472" spans="1:9" x14ac:dyDescent="0.15">
      <c r="A472" s="11">
        <f>'③抗体 サンプルシート'!A481</f>
        <v>0</v>
      </c>
      <c r="C472" s="11">
        <f>IF('③抗体 サンプルシート'!H481="〇", 1,0)</f>
        <v>0</v>
      </c>
      <c r="D472" s="11">
        <f>IF('③抗体 サンプルシート'!I481="〇", 1,0)</f>
        <v>0</v>
      </c>
      <c r="E472" s="11">
        <f>IF('③抗体 サンプルシート'!J481="〇", 1,0)</f>
        <v>0</v>
      </c>
      <c r="F472" s="11">
        <f>IF('③抗体 サンプルシート'!K481="〇", 1,0)</f>
        <v>0</v>
      </c>
      <c r="H472" s="11">
        <f t="shared" si="16"/>
        <v>0</v>
      </c>
      <c r="I472" s="11" t="str">
        <f t="shared" si="15"/>
        <v/>
      </c>
    </row>
    <row r="473" spans="1:9" x14ac:dyDescent="0.15">
      <c r="A473" s="11">
        <f>'③抗体 サンプルシート'!A482</f>
        <v>0</v>
      </c>
      <c r="C473" s="11">
        <f>IF('③抗体 サンプルシート'!H482="〇", 1,0)</f>
        <v>0</v>
      </c>
      <c r="D473" s="11">
        <f>IF('③抗体 サンプルシート'!I482="〇", 1,0)</f>
        <v>0</v>
      </c>
      <c r="E473" s="11">
        <f>IF('③抗体 サンプルシート'!J482="〇", 1,0)</f>
        <v>0</v>
      </c>
      <c r="F473" s="11">
        <f>IF('③抗体 サンプルシート'!K482="〇", 1,0)</f>
        <v>0</v>
      </c>
      <c r="H473" s="11">
        <f t="shared" si="16"/>
        <v>0</v>
      </c>
      <c r="I473" s="11" t="str">
        <f t="shared" ref="I473:I515" si="17">IF(H473=0,"",20*H473)</f>
        <v/>
      </c>
    </row>
    <row r="474" spans="1:9" x14ac:dyDescent="0.15">
      <c r="A474" s="11">
        <f>'③抗体 サンプルシート'!A483</f>
        <v>0</v>
      </c>
      <c r="C474" s="11">
        <f>IF('③抗体 サンプルシート'!H483="〇", 1,0)</f>
        <v>0</v>
      </c>
      <c r="D474" s="11">
        <f>IF('③抗体 サンプルシート'!I483="〇", 1,0)</f>
        <v>0</v>
      </c>
      <c r="E474" s="11">
        <f>IF('③抗体 サンプルシート'!J483="〇", 1,0)</f>
        <v>0</v>
      </c>
      <c r="F474" s="11">
        <f>IF('③抗体 サンプルシート'!K483="〇", 1,0)</f>
        <v>0</v>
      </c>
      <c r="H474" s="11">
        <f t="shared" si="16"/>
        <v>0</v>
      </c>
      <c r="I474" s="11" t="str">
        <f t="shared" si="17"/>
        <v/>
      </c>
    </row>
    <row r="475" spans="1:9" x14ac:dyDescent="0.15">
      <c r="A475" s="11">
        <f>'③抗体 サンプルシート'!A484</f>
        <v>0</v>
      </c>
      <c r="C475" s="11">
        <f>IF('③抗体 サンプルシート'!H484="〇", 1,0)</f>
        <v>0</v>
      </c>
      <c r="D475" s="11">
        <f>IF('③抗体 サンプルシート'!I484="〇", 1,0)</f>
        <v>0</v>
      </c>
      <c r="E475" s="11">
        <f>IF('③抗体 サンプルシート'!J484="〇", 1,0)</f>
        <v>0</v>
      </c>
      <c r="F475" s="11">
        <f>IF('③抗体 サンプルシート'!K484="〇", 1,0)</f>
        <v>0</v>
      </c>
      <c r="H475" s="11">
        <f t="shared" si="16"/>
        <v>0</v>
      </c>
      <c r="I475" s="11" t="str">
        <f t="shared" si="17"/>
        <v/>
      </c>
    </row>
    <row r="476" spans="1:9" x14ac:dyDescent="0.15">
      <c r="A476" s="11">
        <f>'③抗体 サンプルシート'!A485</f>
        <v>0</v>
      </c>
      <c r="C476" s="11">
        <f>IF('③抗体 サンプルシート'!H485="〇", 1,0)</f>
        <v>0</v>
      </c>
      <c r="D476" s="11">
        <f>IF('③抗体 サンプルシート'!I485="〇", 1,0)</f>
        <v>0</v>
      </c>
      <c r="E476" s="11">
        <f>IF('③抗体 サンプルシート'!J485="〇", 1,0)</f>
        <v>0</v>
      </c>
      <c r="F476" s="11">
        <f>IF('③抗体 サンプルシート'!K485="〇", 1,0)</f>
        <v>0</v>
      </c>
      <c r="H476" s="11">
        <f t="shared" si="16"/>
        <v>0</v>
      </c>
      <c r="I476" s="11" t="str">
        <f t="shared" si="17"/>
        <v/>
      </c>
    </row>
    <row r="477" spans="1:9" x14ac:dyDescent="0.15">
      <c r="A477" s="11">
        <f>'③抗体 サンプルシート'!A486</f>
        <v>0</v>
      </c>
      <c r="C477" s="11">
        <f>IF('③抗体 サンプルシート'!H486="〇", 1,0)</f>
        <v>0</v>
      </c>
      <c r="D477" s="11">
        <f>IF('③抗体 サンプルシート'!I486="〇", 1,0)</f>
        <v>0</v>
      </c>
      <c r="E477" s="11">
        <f>IF('③抗体 サンプルシート'!J486="〇", 1,0)</f>
        <v>0</v>
      </c>
      <c r="F477" s="11">
        <f>IF('③抗体 サンプルシート'!K486="〇", 1,0)</f>
        <v>0</v>
      </c>
      <c r="H477" s="11">
        <f t="shared" si="16"/>
        <v>0</v>
      </c>
      <c r="I477" s="11" t="str">
        <f t="shared" si="17"/>
        <v/>
      </c>
    </row>
    <row r="478" spans="1:9" x14ac:dyDescent="0.15">
      <c r="A478" s="11">
        <f>'③抗体 サンプルシート'!A487</f>
        <v>0</v>
      </c>
      <c r="C478" s="11">
        <f>IF('③抗体 サンプルシート'!H487="〇", 1,0)</f>
        <v>0</v>
      </c>
      <c r="D478" s="11">
        <f>IF('③抗体 サンプルシート'!I487="〇", 1,0)</f>
        <v>0</v>
      </c>
      <c r="E478" s="11">
        <f>IF('③抗体 サンプルシート'!J487="〇", 1,0)</f>
        <v>0</v>
      </c>
      <c r="F478" s="11">
        <f>IF('③抗体 サンプルシート'!K487="〇", 1,0)</f>
        <v>0</v>
      </c>
      <c r="H478" s="11">
        <f t="shared" si="16"/>
        <v>0</v>
      </c>
      <c r="I478" s="11" t="str">
        <f t="shared" si="17"/>
        <v/>
      </c>
    </row>
    <row r="479" spans="1:9" x14ac:dyDescent="0.15">
      <c r="A479" s="11">
        <f>'③抗体 サンプルシート'!A488</f>
        <v>0</v>
      </c>
      <c r="C479" s="11">
        <f>IF('③抗体 サンプルシート'!H488="〇", 1,0)</f>
        <v>0</v>
      </c>
      <c r="D479" s="11">
        <f>IF('③抗体 サンプルシート'!I488="〇", 1,0)</f>
        <v>0</v>
      </c>
      <c r="E479" s="11">
        <f>IF('③抗体 サンプルシート'!J488="〇", 1,0)</f>
        <v>0</v>
      </c>
      <c r="F479" s="11">
        <f>IF('③抗体 サンプルシート'!K488="〇", 1,0)</f>
        <v>0</v>
      </c>
      <c r="H479" s="11">
        <f t="shared" si="16"/>
        <v>0</v>
      </c>
      <c r="I479" s="11" t="str">
        <f t="shared" si="17"/>
        <v/>
      </c>
    </row>
    <row r="480" spans="1:9" x14ac:dyDescent="0.15">
      <c r="A480" s="11">
        <f>'③抗体 サンプルシート'!A489</f>
        <v>0</v>
      </c>
      <c r="C480" s="11">
        <f>IF('③抗体 サンプルシート'!H489="〇", 1,0)</f>
        <v>0</v>
      </c>
      <c r="D480" s="11">
        <f>IF('③抗体 サンプルシート'!I489="〇", 1,0)</f>
        <v>0</v>
      </c>
      <c r="E480" s="11">
        <f>IF('③抗体 サンプルシート'!J489="〇", 1,0)</f>
        <v>0</v>
      </c>
      <c r="F480" s="11">
        <f>IF('③抗体 サンプルシート'!K489="〇", 1,0)</f>
        <v>0</v>
      </c>
      <c r="H480" s="11">
        <f t="shared" si="16"/>
        <v>0</v>
      </c>
      <c r="I480" s="11" t="str">
        <f t="shared" si="17"/>
        <v/>
      </c>
    </row>
    <row r="481" spans="1:9" x14ac:dyDescent="0.15">
      <c r="A481" s="11">
        <f>'③抗体 サンプルシート'!A490</f>
        <v>0</v>
      </c>
      <c r="C481" s="11">
        <f>IF('③抗体 サンプルシート'!H490="〇", 1,0)</f>
        <v>0</v>
      </c>
      <c r="D481" s="11">
        <f>IF('③抗体 サンプルシート'!I490="〇", 1,0)</f>
        <v>0</v>
      </c>
      <c r="E481" s="11">
        <f>IF('③抗体 サンプルシート'!J490="〇", 1,0)</f>
        <v>0</v>
      </c>
      <c r="F481" s="11">
        <f>IF('③抗体 サンプルシート'!K490="〇", 1,0)</f>
        <v>0</v>
      </c>
      <c r="H481" s="11">
        <f t="shared" si="16"/>
        <v>0</v>
      </c>
      <c r="I481" s="11" t="str">
        <f t="shared" si="17"/>
        <v/>
      </c>
    </row>
    <row r="482" spans="1:9" x14ac:dyDescent="0.15">
      <c r="A482" s="11">
        <f>'③抗体 サンプルシート'!A491</f>
        <v>0</v>
      </c>
      <c r="C482" s="11">
        <f>IF('③抗体 サンプルシート'!H491="〇", 1,0)</f>
        <v>0</v>
      </c>
      <c r="D482" s="11">
        <f>IF('③抗体 サンプルシート'!I491="〇", 1,0)</f>
        <v>0</v>
      </c>
      <c r="E482" s="11">
        <f>IF('③抗体 サンプルシート'!J491="〇", 1,0)</f>
        <v>0</v>
      </c>
      <c r="F482" s="11">
        <f>IF('③抗体 サンプルシート'!K491="〇", 1,0)</f>
        <v>0</v>
      </c>
      <c r="H482" s="11">
        <f t="shared" si="16"/>
        <v>0</v>
      </c>
      <c r="I482" s="11" t="str">
        <f t="shared" si="17"/>
        <v/>
      </c>
    </row>
    <row r="483" spans="1:9" x14ac:dyDescent="0.15">
      <c r="A483" s="11">
        <f>'③抗体 サンプルシート'!A492</f>
        <v>0</v>
      </c>
      <c r="C483" s="11">
        <f>IF('③抗体 サンプルシート'!H492="〇", 1,0)</f>
        <v>0</v>
      </c>
      <c r="D483" s="11">
        <f>IF('③抗体 サンプルシート'!I492="〇", 1,0)</f>
        <v>0</v>
      </c>
      <c r="E483" s="11">
        <f>IF('③抗体 サンプルシート'!J492="〇", 1,0)</f>
        <v>0</v>
      </c>
      <c r="F483" s="11">
        <f>IF('③抗体 サンプルシート'!K492="〇", 1,0)</f>
        <v>0</v>
      </c>
      <c r="H483" s="11">
        <f t="shared" si="16"/>
        <v>0</v>
      </c>
      <c r="I483" s="11" t="str">
        <f t="shared" si="17"/>
        <v/>
      </c>
    </row>
    <row r="484" spans="1:9" x14ac:dyDescent="0.15">
      <c r="A484" s="11">
        <f>'③抗体 サンプルシート'!A493</f>
        <v>0</v>
      </c>
      <c r="C484" s="11">
        <f>IF('③抗体 サンプルシート'!H493="〇", 1,0)</f>
        <v>0</v>
      </c>
      <c r="D484" s="11">
        <f>IF('③抗体 サンプルシート'!I493="〇", 1,0)</f>
        <v>0</v>
      </c>
      <c r="E484" s="11">
        <f>IF('③抗体 サンプルシート'!J493="〇", 1,0)</f>
        <v>0</v>
      </c>
      <c r="F484" s="11">
        <f>IF('③抗体 サンプルシート'!K493="〇", 1,0)</f>
        <v>0</v>
      </c>
      <c r="H484" s="11">
        <f t="shared" si="16"/>
        <v>0</v>
      </c>
      <c r="I484" s="11" t="str">
        <f t="shared" si="17"/>
        <v/>
      </c>
    </row>
    <row r="485" spans="1:9" x14ac:dyDescent="0.15">
      <c r="A485" s="11">
        <f>'③抗体 サンプルシート'!A494</f>
        <v>0</v>
      </c>
      <c r="C485" s="11">
        <f>IF('③抗体 サンプルシート'!H494="〇", 1,0)</f>
        <v>0</v>
      </c>
      <c r="D485" s="11">
        <f>IF('③抗体 サンプルシート'!I494="〇", 1,0)</f>
        <v>0</v>
      </c>
      <c r="E485" s="11">
        <f>IF('③抗体 サンプルシート'!J494="〇", 1,0)</f>
        <v>0</v>
      </c>
      <c r="F485" s="11">
        <f>IF('③抗体 サンプルシート'!K494="〇", 1,0)</f>
        <v>0</v>
      </c>
      <c r="H485" s="11">
        <f t="shared" si="16"/>
        <v>0</v>
      </c>
      <c r="I485" s="11" t="str">
        <f t="shared" si="17"/>
        <v/>
      </c>
    </row>
    <row r="486" spans="1:9" x14ac:dyDescent="0.15">
      <c r="A486" s="11">
        <f>'③抗体 サンプルシート'!A495</f>
        <v>0</v>
      </c>
      <c r="C486" s="11">
        <f>IF('③抗体 サンプルシート'!H495="〇", 1,0)</f>
        <v>0</v>
      </c>
      <c r="D486" s="11">
        <f>IF('③抗体 サンプルシート'!I495="〇", 1,0)</f>
        <v>0</v>
      </c>
      <c r="E486" s="11">
        <f>IF('③抗体 サンプルシート'!J495="〇", 1,0)</f>
        <v>0</v>
      </c>
      <c r="F486" s="11">
        <f>IF('③抗体 サンプルシート'!K495="〇", 1,0)</f>
        <v>0</v>
      </c>
      <c r="H486" s="11">
        <f t="shared" si="16"/>
        <v>0</v>
      </c>
      <c r="I486" s="11" t="str">
        <f t="shared" si="17"/>
        <v/>
      </c>
    </row>
    <row r="487" spans="1:9" x14ac:dyDescent="0.15">
      <c r="A487" s="11">
        <f>'③抗体 サンプルシート'!A496</f>
        <v>0</v>
      </c>
      <c r="C487" s="11">
        <f>IF('③抗体 サンプルシート'!H496="〇", 1,0)</f>
        <v>0</v>
      </c>
      <c r="D487" s="11">
        <f>IF('③抗体 サンプルシート'!I496="〇", 1,0)</f>
        <v>0</v>
      </c>
      <c r="E487" s="11">
        <f>IF('③抗体 サンプルシート'!J496="〇", 1,0)</f>
        <v>0</v>
      </c>
      <c r="F487" s="11">
        <f>IF('③抗体 サンプルシート'!K496="〇", 1,0)</f>
        <v>0</v>
      </c>
      <c r="H487" s="11">
        <f t="shared" si="16"/>
        <v>0</v>
      </c>
      <c r="I487" s="11" t="str">
        <f t="shared" si="17"/>
        <v/>
      </c>
    </row>
    <row r="488" spans="1:9" x14ac:dyDescent="0.15">
      <c r="A488" s="11">
        <f>'③抗体 サンプルシート'!A497</f>
        <v>0</v>
      </c>
      <c r="C488" s="11">
        <f>IF('③抗体 サンプルシート'!H497="〇", 1,0)</f>
        <v>0</v>
      </c>
      <c r="D488" s="11">
        <f>IF('③抗体 サンプルシート'!I497="〇", 1,0)</f>
        <v>0</v>
      </c>
      <c r="E488" s="11">
        <f>IF('③抗体 サンプルシート'!J497="〇", 1,0)</f>
        <v>0</v>
      </c>
      <c r="F488" s="11">
        <f>IF('③抗体 サンプルシート'!K497="〇", 1,0)</f>
        <v>0</v>
      </c>
      <c r="H488" s="11">
        <f t="shared" si="16"/>
        <v>0</v>
      </c>
      <c r="I488" s="11" t="str">
        <f t="shared" si="17"/>
        <v/>
      </c>
    </row>
    <row r="489" spans="1:9" x14ac:dyDescent="0.15">
      <c r="A489" s="11">
        <f>'③抗体 サンプルシート'!A498</f>
        <v>0</v>
      </c>
      <c r="C489" s="11">
        <f>IF('③抗体 サンプルシート'!H498="〇", 1,0)</f>
        <v>0</v>
      </c>
      <c r="D489" s="11">
        <f>IF('③抗体 サンプルシート'!I498="〇", 1,0)</f>
        <v>0</v>
      </c>
      <c r="E489" s="11">
        <f>IF('③抗体 サンプルシート'!J498="〇", 1,0)</f>
        <v>0</v>
      </c>
      <c r="F489" s="11">
        <f>IF('③抗体 サンプルシート'!K498="〇", 1,0)</f>
        <v>0</v>
      </c>
      <c r="H489" s="11">
        <f t="shared" si="16"/>
        <v>0</v>
      </c>
      <c r="I489" s="11" t="str">
        <f t="shared" si="17"/>
        <v/>
      </c>
    </row>
    <row r="490" spans="1:9" x14ac:dyDescent="0.15">
      <c r="A490" s="11">
        <f>'③抗体 サンプルシート'!A499</f>
        <v>0</v>
      </c>
      <c r="C490" s="11">
        <f>IF('③抗体 サンプルシート'!H499="〇", 1,0)</f>
        <v>0</v>
      </c>
      <c r="D490" s="11">
        <f>IF('③抗体 サンプルシート'!I499="〇", 1,0)</f>
        <v>0</v>
      </c>
      <c r="E490" s="11">
        <f>IF('③抗体 サンプルシート'!J499="〇", 1,0)</f>
        <v>0</v>
      </c>
      <c r="F490" s="11">
        <f>IF('③抗体 サンプルシート'!K499="〇", 1,0)</f>
        <v>0</v>
      </c>
      <c r="H490" s="11">
        <f t="shared" si="16"/>
        <v>0</v>
      </c>
      <c r="I490" s="11" t="str">
        <f t="shared" si="17"/>
        <v/>
      </c>
    </row>
    <row r="491" spans="1:9" x14ac:dyDescent="0.15">
      <c r="A491" s="11">
        <f>'③抗体 サンプルシート'!A500</f>
        <v>0</v>
      </c>
      <c r="C491" s="11">
        <f>IF('③抗体 サンプルシート'!H500="〇", 1,0)</f>
        <v>0</v>
      </c>
      <c r="D491" s="11">
        <f>IF('③抗体 サンプルシート'!I500="〇", 1,0)</f>
        <v>0</v>
      </c>
      <c r="E491" s="11">
        <f>IF('③抗体 サンプルシート'!J500="〇", 1,0)</f>
        <v>0</v>
      </c>
      <c r="F491" s="11">
        <f>IF('③抗体 サンプルシート'!K500="〇", 1,0)</f>
        <v>0</v>
      </c>
      <c r="H491" s="11">
        <f t="shared" si="16"/>
        <v>0</v>
      </c>
      <c r="I491" s="11" t="str">
        <f t="shared" si="17"/>
        <v/>
      </c>
    </row>
    <row r="492" spans="1:9" x14ac:dyDescent="0.15">
      <c r="A492" s="11">
        <f>'③抗体 サンプルシート'!A501</f>
        <v>0</v>
      </c>
      <c r="C492" s="11">
        <f>IF('③抗体 サンプルシート'!H501="〇", 1,0)</f>
        <v>0</v>
      </c>
      <c r="D492" s="11">
        <f>IF('③抗体 サンプルシート'!I501="〇", 1,0)</f>
        <v>0</v>
      </c>
      <c r="E492" s="11">
        <f>IF('③抗体 サンプルシート'!J501="〇", 1,0)</f>
        <v>0</v>
      </c>
      <c r="F492" s="11">
        <f>IF('③抗体 サンプルシート'!K501="〇", 1,0)</f>
        <v>0</v>
      </c>
      <c r="H492" s="11">
        <f t="shared" si="16"/>
        <v>0</v>
      </c>
      <c r="I492" s="11" t="str">
        <f t="shared" si="17"/>
        <v/>
      </c>
    </row>
    <row r="493" spans="1:9" x14ac:dyDescent="0.15">
      <c r="A493" s="11">
        <f>'③抗体 サンプルシート'!A502</f>
        <v>0</v>
      </c>
      <c r="C493" s="11">
        <f>IF('③抗体 サンプルシート'!H502="〇", 1,0)</f>
        <v>0</v>
      </c>
      <c r="D493" s="11">
        <f>IF('③抗体 サンプルシート'!I502="〇", 1,0)</f>
        <v>0</v>
      </c>
      <c r="E493" s="11">
        <f>IF('③抗体 サンプルシート'!J502="〇", 1,0)</f>
        <v>0</v>
      </c>
      <c r="F493" s="11">
        <f>IF('③抗体 サンプルシート'!K502="〇", 1,0)</f>
        <v>0</v>
      </c>
      <c r="H493" s="11">
        <f t="shared" si="16"/>
        <v>0</v>
      </c>
      <c r="I493" s="11" t="str">
        <f t="shared" si="17"/>
        <v/>
      </c>
    </row>
    <row r="494" spans="1:9" x14ac:dyDescent="0.15">
      <c r="A494" s="11">
        <f>'③抗体 サンプルシート'!A503</f>
        <v>0</v>
      </c>
      <c r="C494" s="11">
        <f>IF('③抗体 サンプルシート'!H503="〇", 1,0)</f>
        <v>0</v>
      </c>
      <c r="D494" s="11">
        <f>IF('③抗体 サンプルシート'!I503="〇", 1,0)</f>
        <v>0</v>
      </c>
      <c r="E494" s="11">
        <f>IF('③抗体 サンプルシート'!J503="〇", 1,0)</f>
        <v>0</v>
      </c>
      <c r="F494" s="11">
        <f>IF('③抗体 サンプルシート'!K503="〇", 1,0)</f>
        <v>0</v>
      </c>
      <c r="H494" s="11">
        <f t="shared" si="16"/>
        <v>0</v>
      </c>
      <c r="I494" s="11" t="str">
        <f t="shared" si="17"/>
        <v/>
      </c>
    </row>
    <row r="495" spans="1:9" x14ac:dyDescent="0.15">
      <c r="A495" s="11">
        <f>'③抗体 サンプルシート'!A504</f>
        <v>0</v>
      </c>
      <c r="C495" s="11">
        <f>IF('③抗体 サンプルシート'!H504="〇", 1,0)</f>
        <v>0</v>
      </c>
      <c r="D495" s="11">
        <f>IF('③抗体 サンプルシート'!I504="〇", 1,0)</f>
        <v>0</v>
      </c>
      <c r="E495" s="11">
        <f>IF('③抗体 サンプルシート'!J504="〇", 1,0)</f>
        <v>0</v>
      </c>
      <c r="F495" s="11">
        <f>IF('③抗体 サンプルシート'!K504="〇", 1,0)</f>
        <v>0</v>
      </c>
      <c r="H495" s="11">
        <f t="shared" si="16"/>
        <v>0</v>
      </c>
      <c r="I495" s="11" t="str">
        <f t="shared" si="17"/>
        <v/>
      </c>
    </row>
    <row r="496" spans="1:9" x14ac:dyDescent="0.15">
      <c r="A496" s="11">
        <f>'③抗体 サンプルシート'!A505</f>
        <v>0</v>
      </c>
      <c r="C496" s="11">
        <f>IF('③抗体 サンプルシート'!H505="〇", 1,0)</f>
        <v>0</v>
      </c>
      <c r="D496" s="11">
        <f>IF('③抗体 サンプルシート'!I505="〇", 1,0)</f>
        <v>0</v>
      </c>
      <c r="E496" s="11">
        <f>IF('③抗体 サンプルシート'!J505="〇", 1,0)</f>
        <v>0</v>
      </c>
      <c r="F496" s="11">
        <f>IF('③抗体 サンプルシート'!K505="〇", 1,0)</f>
        <v>0</v>
      </c>
      <c r="H496" s="11">
        <f t="shared" si="16"/>
        <v>0</v>
      </c>
      <c r="I496" s="11" t="str">
        <f t="shared" si="17"/>
        <v/>
      </c>
    </row>
    <row r="497" spans="1:9" x14ac:dyDescent="0.15">
      <c r="A497" s="11">
        <f>'③抗体 サンプルシート'!A506</f>
        <v>0</v>
      </c>
      <c r="C497" s="11">
        <f>IF('③抗体 サンプルシート'!H506="〇", 1,0)</f>
        <v>0</v>
      </c>
      <c r="D497" s="11">
        <f>IF('③抗体 サンプルシート'!I506="〇", 1,0)</f>
        <v>0</v>
      </c>
      <c r="E497" s="11">
        <f>IF('③抗体 サンプルシート'!J506="〇", 1,0)</f>
        <v>0</v>
      </c>
      <c r="F497" s="11">
        <f>IF('③抗体 サンプルシート'!K506="〇", 1,0)</f>
        <v>0</v>
      </c>
      <c r="H497" s="11">
        <f t="shared" si="16"/>
        <v>0</v>
      </c>
      <c r="I497" s="11" t="str">
        <f t="shared" si="17"/>
        <v/>
      </c>
    </row>
    <row r="498" spans="1:9" x14ac:dyDescent="0.15">
      <c r="A498" s="11">
        <f>'③抗体 サンプルシート'!A507</f>
        <v>0</v>
      </c>
      <c r="C498" s="11">
        <f>IF('③抗体 サンプルシート'!H507="〇", 1,0)</f>
        <v>0</v>
      </c>
      <c r="D498" s="11">
        <f>IF('③抗体 サンプルシート'!I507="〇", 1,0)</f>
        <v>0</v>
      </c>
      <c r="E498" s="11">
        <f>IF('③抗体 サンプルシート'!J507="〇", 1,0)</f>
        <v>0</v>
      </c>
      <c r="F498" s="11">
        <f>IF('③抗体 サンプルシート'!K507="〇", 1,0)</f>
        <v>0</v>
      </c>
      <c r="H498" s="11">
        <f t="shared" si="16"/>
        <v>0</v>
      </c>
      <c r="I498" s="11" t="str">
        <f t="shared" si="17"/>
        <v/>
      </c>
    </row>
    <row r="499" spans="1:9" x14ac:dyDescent="0.15">
      <c r="A499" s="11">
        <f>'③抗体 サンプルシート'!A508</f>
        <v>0</v>
      </c>
      <c r="C499" s="11">
        <f>IF('③抗体 サンプルシート'!H508="〇", 1,0)</f>
        <v>0</v>
      </c>
      <c r="D499" s="11">
        <f>IF('③抗体 サンプルシート'!I508="〇", 1,0)</f>
        <v>0</v>
      </c>
      <c r="E499" s="11">
        <f>IF('③抗体 サンプルシート'!J508="〇", 1,0)</f>
        <v>0</v>
      </c>
      <c r="F499" s="11">
        <f>IF('③抗体 サンプルシート'!K508="〇", 1,0)</f>
        <v>0</v>
      </c>
      <c r="H499" s="11">
        <f t="shared" si="16"/>
        <v>0</v>
      </c>
      <c r="I499" s="11" t="str">
        <f t="shared" si="17"/>
        <v/>
      </c>
    </row>
    <row r="500" spans="1:9" x14ac:dyDescent="0.15">
      <c r="A500" s="11">
        <f>'③抗体 サンプルシート'!A509</f>
        <v>0</v>
      </c>
      <c r="C500" s="11">
        <f>IF('③抗体 サンプルシート'!H509="〇", 1,0)</f>
        <v>0</v>
      </c>
      <c r="D500" s="11">
        <f>IF('③抗体 サンプルシート'!I509="〇", 1,0)</f>
        <v>0</v>
      </c>
      <c r="E500" s="11">
        <f>IF('③抗体 サンプルシート'!J509="〇", 1,0)</f>
        <v>0</v>
      </c>
      <c r="F500" s="11">
        <f>IF('③抗体 サンプルシート'!K509="〇", 1,0)</f>
        <v>0</v>
      </c>
      <c r="H500" s="11">
        <f t="shared" si="16"/>
        <v>0</v>
      </c>
      <c r="I500" s="11" t="str">
        <f t="shared" si="17"/>
        <v/>
      </c>
    </row>
    <row r="501" spans="1:9" x14ac:dyDescent="0.15">
      <c r="A501" s="11">
        <f>'③抗体 サンプルシート'!A510</f>
        <v>0</v>
      </c>
      <c r="C501" s="11">
        <f>IF('③抗体 サンプルシート'!H510="〇", 1,0)</f>
        <v>0</v>
      </c>
      <c r="D501" s="11">
        <f>IF('③抗体 サンプルシート'!I510="〇", 1,0)</f>
        <v>0</v>
      </c>
      <c r="E501" s="11">
        <f>IF('③抗体 サンプルシート'!J510="〇", 1,0)</f>
        <v>0</v>
      </c>
      <c r="F501" s="11">
        <f>IF('③抗体 サンプルシート'!K510="〇", 1,0)</f>
        <v>0</v>
      </c>
      <c r="H501" s="11">
        <f t="shared" si="16"/>
        <v>0</v>
      </c>
      <c r="I501" s="11" t="str">
        <f t="shared" si="17"/>
        <v/>
      </c>
    </row>
    <row r="502" spans="1:9" x14ac:dyDescent="0.15">
      <c r="A502" s="11">
        <f>'③抗体 サンプルシート'!A511</f>
        <v>0</v>
      </c>
      <c r="C502" s="11">
        <f>IF('③抗体 サンプルシート'!H511="〇", 1,0)</f>
        <v>0</v>
      </c>
      <c r="D502" s="11">
        <f>IF('③抗体 サンプルシート'!I511="〇", 1,0)</f>
        <v>0</v>
      </c>
      <c r="E502" s="11">
        <f>IF('③抗体 サンプルシート'!J511="〇", 1,0)</f>
        <v>0</v>
      </c>
      <c r="F502" s="11">
        <f>IF('③抗体 サンプルシート'!K511="〇", 1,0)</f>
        <v>0</v>
      </c>
      <c r="H502" s="11">
        <f t="shared" si="16"/>
        <v>0</v>
      </c>
      <c r="I502" s="11" t="str">
        <f t="shared" si="17"/>
        <v/>
      </c>
    </row>
    <row r="503" spans="1:9" x14ac:dyDescent="0.15">
      <c r="A503" s="11">
        <f>'③抗体 サンプルシート'!A512</f>
        <v>0</v>
      </c>
      <c r="C503" s="11">
        <f>IF('③抗体 サンプルシート'!H512="〇", 1,0)</f>
        <v>0</v>
      </c>
      <c r="D503" s="11">
        <f>IF('③抗体 サンプルシート'!I512="〇", 1,0)</f>
        <v>0</v>
      </c>
      <c r="E503" s="11">
        <f>IF('③抗体 サンプルシート'!J512="〇", 1,0)</f>
        <v>0</v>
      </c>
      <c r="F503" s="11">
        <f>IF('③抗体 サンプルシート'!K512="〇", 1,0)</f>
        <v>0</v>
      </c>
      <c r="H503" s="11">
        <f t="shared" si="16"/>
        <v>0</v>
      </c>
      <c r="I503" s="11" t="str">
        <f t="shared" si="17"/>
        <v/>
      </c>
    </row>
    <row r="504" spans="1:9" x14ac:dyDescent="0.15">
      <c r="A504" s="11">
        <f>'③抗体 サンプルシート'!A513</f>
        <v>0</v>
      </c>
      <c r="C504" s="11">
        <f>IF('③抗体 サンプルシート'!H513="〇", 1,0)</f>
        <v>0</v>
      </c>
      <c r="D504" s="11">
        <f>IF('③抗体 サンプルシート'!I513="〇", 1,0)</f>
        <v>0</v>
      </c>
      <c r="E504" s="11">
        <f>IF('③抗体 サンプルシート'!J513="〇", 1,0)</f>
        <v>0</v>
      </c>
      <c r="F504" s="11">
        <f>IF('③抗体 サンプルシート'!K513="〇", 1,0)</f>
        <v>0</v>
      </c>
      <c r="H504" s="11">
        <f t="shared" si="16"/>
        <v>0</v>
      </c>
      <c r="I504" s="11" t="str">
        <f t="shared" si="17"/>
        <v/>
      </c>
    </row>
    <row r="505" spans="1:9" x14ac:dyDescent="0.15">
      <c r="A505" s="11">
        <f>'③抗体 サンプルシート'!A514</f>
        <v>0</v>
      </c>
      <c r="C505" s="11">
        <f>IF('③抗体 サンプルシート'!H514="〇", 1,0)</f>
        <v>0</v>
      </c>
      <c r="D505" s="11">
        <f>IF('③抗体 サンプルシート'!I514="〇", 1,0)</f>
        <v>0</v>
      </c>
      <c r="E505" s="11">
        <f>IF('③抗体 サンプルシート'!J514="〇", 1,0)</f>
        <v>0</v>
      </c>
      <c r="F505" s="11">
        <f>IF('③抗体 サンプルシート'!K514="〇", 1,0)</f>
        <v>0</v>
      </c>
      <c r="H505" s="11">
        <f t="shared" si="16"/>
        <v>0</v>
      </c>
      <c r="I505" s="11" t="str">
        <f t="shared" si="17"/>
        <v/>
      </c>
    </row>
    <row r="506" spans="1:9" x14ac:dyDescent="0.15">
      <c r="A506" s="11">
        <f>'③抗体 サンプルシート'!A515</f>
        <v>0</v>
      </c>
      <c r="C506" s="11">
        <f>IF('③抗体 サンプルシート'!H515="〇", 1,0)</f>
        <v>0</v>
      </c>
      <c r="D506" s="11">
        <f>IF('③抗体 サンプルシート'!I515="〇", 1,0)</f>
        <v>0</v>
      </c>
      <c r="E506" s="11">
        <f>IF('③抗体 サンプルシート'!J515="〇", 1,0)</f>
        <v>0</v>
      </c>
      <c r="F506" s="11">
        <f>IF('③抗体 サンプルシート'!K515="〇", 1,0)</f>
        <v>0</v>
      </c>
      <c r="H506" s="11">
        <f t="shared" si="16"/>
        <v>0</v>
      </c>
      <c r="I506" s="11" t="str">
        <f t="shared" si="17"/>
        <v/>
      </c>
    </row>
    <row r="507" spans="1:9" x14ac:dyDescent="0.15">
      <c r="A507" s="11">
        <f>'③抗体 サンプルシート'!A516</f>
        <v>0</v>
      </c>
      <c r="C507" s="11">
        <f>IF('③抗体 サンプルシート'!H516="〇", 1,0)</f>
        <v>0</v>
      </c>
      <c r="D507" s="11">
        <f>IF('③抗体 サンプルシート'!I516="〇", 1,0)</f>
        <v>0</v>
      </c>
      <c r="E507" s="11">
        <f>IF('③抗体 サンプルシート'!J516="〇", 1,0)</f>
        <v>0</v>
      </c>
      <c r="F507" s="11">
        <f>IF('③抗体 サンプルシート'!K516="〇", 1,0)</f>
        <v>0</v>
      </c>
      <c r="H507" s="11">
        <f t="shared" si="16"/>
        <v>0</v>
      </c>
      <c r="I507" s="11" t="str">
        <f t="shared" si="17"/>
        <v/>
      </c>
    </row>
    <row r="508" spans="1:9" x14ac:dyDescent="0.15">
      <c r="A508" s="11">
        <f>'③抗体 サンプルシート'!A517</f>
        <v>0</v>
      </c>
      <c r="C508" s="11">
        <f>IF('③抗体 サンプルシート'!H517="〇", 1,0)</f>
        <v>0</v>
      </c>
      <c r="D508" s="11">
        <f>IF('③抗体 サンプルシート'!I517="〇", 1,0)</f>
        <v>0</v>
      </c>
      <c r="E508" s="11">
        <f>IF('③抗体 サンプルシート'!J517="〇", 1,0)</f>
        <v>0</v>
      </c>
      <c r="F508" s="11">
        <f>IF('③抗体 サンプルシート'!K517="〇", 1,0)</f>
        <v>0</v>
      </c>
      <c r="H508" s="11">
        <f t="shared" si="16"/>
        <v>0</v>
      </c>
      <c r="I508" s="11" t="str">
        <f t="shared" si="17"/>
        <v/>
      </c>
    </row>
    <row r="509" spans="1:9" x14ac:dyDescent="0.15">
      <c r="A509" s="11">
        <f>'③抗体 サンプルシート'!A518</f>
        <v>0</v>
      </c>
      <c r="C509" s="11">
        <f>IF('③抗体 サンプルシート'!H518="〇", 1,0)</f>
        <v>0</v>
      </c>
      <c r="D509" s="11">
        <f>IF('③抗体 サンプルシート'!I518="〇", 1,0)</f>
        <v>0</v>
      </c>
      <c r="E509" s="11">
        <f>IF('③抗体 サンプルシート'!J518="〇", 1,0)</f>
        <v>0</v>
      </c>
      <c r="F509" s="11">
        <f>IF('③抗体 サンプルシート'!K518="〇", 1,0)</f>
        <v>0</v>
      </c>
      <c r="H509" s="11">
        <f t="shared" si="16"/>
        <v>0</v>
      </c>
      <c r="I509" s="11" t="str">
        <f t="shared" si="17"/>
        <v/>
      </c>
    </row>
    <row r="510" spans="1:9" x14ac:dyDescent="0.15">
      <c r="A510" s="11">
        <f>'③抗体 サンプルシート'!A519</f>
        <v>0</v>
      </c>
      <c r="C510" s="11">
        <f>IF('③抗体 サンプルシート'!H519="〇", 1,0)</f>
        <v>0</v>
      </c>
      <c r="D510" s="11">
        <f>IF('③抗体 サンプルシート'!I519="〇", 1,0)</f>
        <v>0</v>
      </c>
      <c r="E510" s="11">
        <f>IF('③抗体 サンプルシート'!J519="〇", 1,0)</f>
        <v>0</v>
      </c>
      <c r="F510" s="11">
        <f>IF('③抗体 サンプルシート'!K519="〇", 1,0)</f>
        <v>0</v>
      </c>
      <c r="H510" s="11">
        <f t="shared" si="16"/>
        <v>0</v>
      </c>
      <c r="I510" s="11" t="str">
        <f t="shared" si="17"/>
        <v/>
      </c>
    </row>
    <row r="511" spans="1:9" x14ac:dyDescent="0.15">
      <c r="A511" s="11">
        <f>'③抗体 サンプルシート'!A520</f>
        <v>0</v>
      </c>
      <c r="C511" s="11">
        <f>IF('③抗体 サンプルシート'!H520="〇", 1,0)</f>
        <v>0</v>
      </c>
      <c r="D511" s="11">
        <f>IF('③抗体 サンプルシート'!I520="〇", 1,0)</f>
        <v>0</v>
      </c>
      <c r="E511" s="11">
        <f>IF('③抗体 サンプルシート'!J520="〇", 1,0)</f>
        <v>0</v>
      </c>
      <c r="F511" s="11">
        <f>IF('③抗体 サンプルシート'!K520="〇", 1,0)</f>
        <v>0</v>
      </c>
      <c r="H511" s="11">
        <f t="shared" si="16"/>
        <v>0</v>
      </c>
      <c r="I511" s="11" t="str">
        <f t="shared" si="17"/>
        <v/>
      </c>
    </row>
    <row r="512" spans="1:9" x14ac:dyDescent="0.15">
      <c r="A512" s="11">
        <f>'③抗体 サンプルシート'!A521</f>
        <v>0</v>
      </c>
      <c r="C512" s="11">
        <f>IF('③抗体 サンプルシート'!H521="〇", 1,0)</f>
        <v>0</v>
      </c>
      <c r="D512" s="11">
        <f>IF('③抗体 サンプルシート'!I521="〇", 1,0)</f>
        <v>0</v>
      </c>
      <c r="E512" s="11">
        <f>IF('③抗体 サンプルシート'!J521="〇", 1,0)</f>
        <v>0</v>
      </c>
      <c r="F512" s="11">
        <f>IF('③抗体 サンプルシート'!K521="〇", 1,0)</f>
        <v>0</v>
      </c>
      <c r="H512" s="11">
        <f t="shared" si="16"/>
        <v>0</v>
      </c>
      <c r="I512" s="11" t="str">
        <f t="shared" si="17"/>
        <v/>
      </c>
    </row>
    <row r="513" spans="1:9" x14ac:dyDescent="0.15">
      <c r="A513" s="11">
        <f>'③抗体 サンプルシート'!A522</f>
        <v>0</v>
      </c>
      <c r="C513" s="11">
        <f>IF('③抗体 サンプルシート'!H522="〇", 1,0)</f>
        <v>0</v>
      </c>
      <c r="D513" s="11">
        <f>IF('③抗体 サンプルシート'!I522="〇", 1,0)</f>
        <v>0</v>
      </c>
      <c r="E513" s="11">
        <f>IF('③抗体 サンプルシート'!J522="〇", 1,0)</f>
        <v>0</v>
      </c>
      <c r="F513" s="11">
        <f>IF('③抗体 サンプルシート'!K522="〇", 1,0)</f>
        <v>0</v>
      </c>
      <c r="H513" s="11">
        <f t="shared" si="16"/>
        <v>0</v>
      </c>
      <c r="I513" s="11" t="str">
        <f t="shared" si="17"/>
        <v/>
      </c>
    </row>
    <row r="514" spans="1:9" x14ac:dyDescent="0.15">
      <c r="A514" s="11">
        <f>'③抗体 サンプルシート'!A523</f>
        <v>0</v>
      </c>
      <c r="C514" s="11">
        <f>IF('③抗体 サンプルシート'!H523="〇", 1,0)</f>
        <v>0</v>
      </c>
      <c r="D514" s="11">
        <f>IF('③抗体 サンプルシート'!I523="〇", 1,0)</f>
        <v>0</v>
      </c>
      <c r="E514" s="11">
        <f>IF('③抗体 サンプルシート'!J523="〇", 1,0)</f>
        <v>0</v>
      </c>
      <c r="F514" s="11">
        <f>IF('③抗体 サンプルシート'!K523="〇", 1,0)</f>
        <v>0</v>
      </c>
      <c r="H514" s="11">
        <f t="shared" si="16"/>
        <v>0</v>
      </c>
      <c r="I514" s="11" t="str">
        <f t="shared" si="17"/>
        <v/>
      </c>
    </row>
    <row r="515" spans="1:9" x14ac:dyDescent="0.15">
      <c r="A515" s="11">
        <f>'③抗体 サンプルシート'!A524</f>
        <v>0</v>
      </c>
      <c r="C515" s="11">
        <f>IF('③抗体 サンプルシート'!H524="〇", 1,0)</f>
        <v>0</v>
      </c>
      <c r="D515" s="11">
        <f>IF('③抗体 サンプルシート'!I524="〇", 1,0)</f>
        <v>0</v>
      </c>
      <c r="E515" s="11">
        <f>IF('③抗体 サンプルシート'!J524="〇", 1,0)</f>
        <v>0</v>
      </c>
      <c r="F515" s="11">
        <f>IF('③抗体 サンプルシート'!K524="〇", 1,0)</f>
        <v>0</v>
      </c>
      <c r="H515" s="11">
        <f t="shared" si="16"/>
        <v>0</v>
      </c>
      <c r="I515" s="11" t="str">
        <f t="shared" si="17"/>
        <v/>
      </c>
    </row>
    <row r="516" spans="1:9" x14ac:dyDescent="0.15">
      <c r="A516" s="11">
        <f>'③抗体 サンプルシート'!A525</f>
        <v>0</v>
      </c>
      <c r="C516" s="11">
        <f>IF('③抗体 サンプルシート'!H525="〇", 1,0)</f>
        <v>0</v>
      </c>
      <c r="D516" s="11">
        <f>IF('③抗体 サンプルシート'!I525="〇", 1,0)</f>
        <v>0</v>
      </c>
      <c r="E516" s="11">
        <f>IF('③抗体 サンプルシート'!J525="〇", 1,0)</f>
        <v>0</v>
      </c>
      <c r="F516" s="11">
        <f>IF('③抗体 サンプルシート'!K525="〇", 1,0)</f>
        <v>0</v>
      </c>
      <c r="H516" s="11">
        <f t="shared" ref="H516:H529" si="18">COUNTIF(C516:F516,1)</f>
        <v>0</v>
      </c>
    </row>
    <row r="517" spans="1:9" x14ac:dyDescent="0.15">
      <c r="A517" s="11">
        <f>'③抗体 サンプルシート'!A526</f>
        <v>0</v>
      </c>
      <c r="C517" s="11">
        <f>IF('③抗体 サンプルシート'!H526="〇", 1,0)</f>
        <v>0</v>
      </c>
      <c r="D517" s="11">
        <f>IF('③抗体 サンプルシート'!I526="〇", 1,0)</f>
        <v>0</v>
      </c>
      <c r="E517" s="11">
        <f>IF('③抗体 サンプルシート'!J526="〇", 1,0)</f>
        <v>0</v>
      </c>
      <c r="F517" s="11">
        <f>IF('③抗体 サンプルシート'!K526="〇", 1,0)</f>
        <v>0</v>
      </c>
      <c r="H517" s="11">
        <f t="shared" si="18"/>
        <v>0</v>
      </c>
    </row>
    <row r="518" spans="1:9" x14ac:dyDescent="0.15">
      <c r="A518" s="11">
        <f>'③抗体 サンプルシート'!A527</f>
        <v>0</v>
      </c>
      <c r="C518" s="11">
        <f>IF('③抗体 サンプルシート'!H527="〇", 1,0)</f>
        <v>0</v>
      </c>
      <c r="D518" s="11">
        <f>IF('③抗体 サンプルシート'!I527="〇", 1,0)</f>
        <v>0</v>
      </c>
      <c r="E518" s="11">
        <f>IF('③抗体 サンプルシート'!J527="〇", 1,0)</f>
        <v>0</v>
      </c>
      <c r="F518" s="11">
        <f>IF('③抗体 サンプルシート'!K527="〇", 1,0)</f>
        <v>0</v>
      </c>
      <c r="H518" s="11">
        <f t="shared" si="18"/>
        <v>0</v>
      </c>
    </row>
    <row r="519" spans="1:9" x14ac:dyDescent="0.15">
      <c r="A519" s="11">
        <f>'③抗体 サンプルシート'!A528</f>
        <v>0</v>
      </c>
      <c r="C519" s="11">
        <f>IF('③抗体 サンプルシート'!H528="〇", 1,0)</f>
        <v>0</v>
      </c>
      <c r="D519" s="11">
        <f>IF('③抗体 サンプルシート'!I528="〇", 1,0)</f>
        <v>0</v>
      </c>
      <c r="E519" s="11">
        <f>IF('③抗体 サンプルシート'!J528="〇", 1,0)</f>
        <v>0</v>
      </c>
      <c r="F519" s="11">
        <f>IF('③抗体 サンプルシート'!K528="〇", 1,0)</f>
        <v>0</v>
      </c>
      <c r="H519" s="11">
        <f t="shared" si="18"/>
        <v>0</v>
      </c>
    </row>
    <row r="520" spans="1:9" x14ac:dyDescent="0.15">
      <c r="A520" s="11">
        <f>'③抗体 サンプルシート'!A529</f>
        <v>0</v>
      </c>
      <c r="C520" s="11">
        <f>IF('③抗体 サンプルシート'!H529="〇", 1,0)</f>
        <v>0</v>
      </c>
      <c r="D520" s="11">
        <f>IF('③抗体 サンプルシート'!I529="〇", 1,0)</f>
        <v>0</v>
      </c>
      <c r="E520" s="11">
        <f>IF('③抗体 サンプルシート'!J529="〇", 1,0)</f>
        <v>0</v>
      </c>
      <c r="F520" s="11">
        <f>IF('③抗体 サンプルシート'!K529="〇", 1,0)</f>
        <v>0</v>
      </c>
      <c r="H520" s="11">
        <f t="shared" si="18"/>
        <v>0</v>
      </c>
    </row>
    <row r="521" spans="1:9" x14ac:dyDescent="0.15">
      <c r="A521" s="11">
        <f>'③抗体 サンプルシート'!A530</f>
        <v>0</v>
      </c>
      <c r="C521" s="11">
        <f>IF('③抗体 サンプルシート'!H530="〇", 1,0)</f>
        <v>0</v>
      </c>
      <c r="D521" s="11">
        <f>IF('③抗体 サンプルシート'!I530="〇", 1,0)</f>
        <v>0</v>
      </c>
      <c r="E521" s="11">
        <f>IF('③抗体 サンプルシート'!J530="〇", 1,0)</f>
        <v>0</v>
      </c>
      <c r="F521" s="11">
        <f>IF('③抗体 サンプルシート'!K530="〇", 1,0)</f>
        <v>0</v>
      </c>
      <c r="H521" s="11">
        <f t="shared" si="18"/>
        <v>0</v>
      </c>
    </row>
    <row r="522" spans="1:9" x14ac:dyDescent="0.15">
      <c r="A522" s="11">
        <f>'③抗体 サンプルシート'!A531</f>
        <v>0</v>
      </c>
      <c r="C522" s="11">
        <f>IF('③抗体 サンプルシート'!H531="〇", 1,0)</f>
        <v>0</v>
      </c>
      <c r="D522" s="11">
        <f>IF('③抗体 サンプルシート'!I531="〇", 1,0)</f>
        <v>0</v>
      </c>
      <c r="E522" s="11">
        <f>IF('③抗体 サンプルシート'!J531="〇", 1,0)</f>
        <v>0</v>
      </c>
      <c r="F522" s="11">
        <f>IF('③抗体 サンプルシート'!K531="〇", 1,0)</f>
        <v>0</v>
      </c>
      <c r="H522" s="11">
        <f t="shared" si="18"/>
        <v>0</v>
      </c>
    </row>
    <row r="523" spans="1:9" x14ac:dyDescent="0.15">
      <c r="A523" s="11">
        <f>'③抗体 サンプルシート'!A532</f>
        <v>0</v>
      </c>
      <c r="C523" s="11">
        <f>IF('③抗体 サンプルシート'!H532="〇", 1,0)</f>
        <v>0</v>
      </c>
      <c r="D523" s="11">
        <f>IF('③抗体 サンプルシート'!I532="〇", 1,0)</f>
        <v>0</v>
      </c>
      <c r="E523" s="11">
        <f>IF('③抗体 サンプルシート'!J532="〇", 1,0)</f>
        <v>0</v>
      </c>
      <c r="F523" s="11">
        <f>IF('③抗体 サンプルシート'!K532="〇", 1,0)</f>
        <v>0</v>
      </c>
      <c r="H523" s="11">
        <f t="shared" si="18"/>
        <v>0</v>
      </c>
    </row>
    <row r="524" spans="1:9" x14ac:dyDescent="0.15">
      <c r="A524" s="11">
        <f>'③抗体 サンプルシート'!A533</f>
        <v>0</v>
      </c>
      <c r="C524" s="11">
        <f>IF('③抗体 サンプルシート'!H533="〇", 1,0)</f>
        <v>0</v>
      </c>
      <c r="D524" s="11">
        <f>IF('③抗体 サンプルシート'!I533="〇", 1,0)</f>
        <v>0</v>
      </c>
      <c r="E524" s="11">
        <f>IF('③抗体 サンプルシート'!J533="〇", 1,0)</f>
        <v>0</v>
      </c>
      <c r="F524" s="11">
        <f>IF('③抗体 サンプルシート'!K533="〇", 1,0)</f>
        <v>0</v>
      </c>
      <c r="H524" s="11">
        <f t="shared" si="18"/>
        <v>0</v>
      </c>
    </row>
    <row r="525" spans="1:9" x14ac:dyDescent="0.15">
      <c r="A525" s="11">
        <f>'③抗体 サンプルシート'!A534</f>
        <v>0</v>
      </c>
      <c r="C525" s="11">
        <f>IF('③抗体 サンプルシート'!H534="〇", 1,0)</f>
        <v>0</v>
      </c>
      <c r="D525" s="11">
        <f>IF('③抗体 サンプルシート'!I534="〇", 1,0)</f>
        <v>0</v>
      </c>
      <c r="E525" s="11">
        <f>IF('③抗体 サンプルシート'!J534="〇", 1,0)</f>
        <v>0</v>
      </c>
      <c r="F525" s="11">
        <f>IF('③抗体 サンプルシート'!K534="〇", 1,0)</f>
        <v>0</v>
      </c>
      <c r="H525" s="11">
        <f t="shared" si="18"/>
        <v>0</v>
      </c>
    </row>
    <row r="526" spans="1:9" x14ac:dyDescent="0.15">
      <c r="A526" s="11">
        <f>'③抗体 サンプルシート'!A535</f>
        <v>0</v>
      </c>
      <c r="C526" s="11">
        <f>IF('③抗体 サンプルシート'!H535="〇", 1,0)</f>
        <v>0</v>
      </c>
      <c r="D526" s="11">
        <f>IF('③抗体 サンプルシート'!I535="〇", 1,0)</f>
        <v>0</v>
      </c>
      <c r="E526" s="11">
        <f>IF('③抗体 サンプルシート'!J535="〇", 1,0)</f>
        <v>0</v>
      </c>
      <c r="F526" s="11">
        <f>IF('③抗体 サンプルシート'!K535="〇", 1,0)</f>
        <v>0</v>
      </c>
      <c r="H526" s="11">
        <f t="shared" si="18"/>
        <v>0</v>
      </c>
    </row>
    <row r="527" spans="1:9" x14ac:dyDescent="0.15">
      <c r="A527" s="11">
        <f>'③抗体 サンプルシート'!A536</f>
        <v>0</v>
      </c>
      <c r="C527" s="11">
        <f>IF('③抗体 サンプルシート'!H536="〇", 1,0)</f>
        <v>0</v>
      </c>
      <c r="D527" s="11">
        <f>IF('③抗体 サンプルシート'!I536="〇", 1,0)</f>
        <v>0</v>
      </c>
      <c r="E527" s="11">
        <f>IF('③抗体 サンプルシート'!J536="〇", 1,0)</f>
        <v>0</v>
      </c>
      <c r="F527" s="11">
        <f>IF('③抗体 サンプルシート'!K536="〇", 1,0)</f>
        <v>0</v>
      </c>
      <c r="H527" s="11">
        <f t="shared" si="18"/>
        <v>0</v>
      </c>
    </row>
    <row r="528" spans="1:9" x14ac:dyDescent="0.15">
      <c r="A528" s="11">
        <f>'③抗体 サンプルシート'!A537</f>
        <v>0</v>
      </c>
      <c r="C528" s="11">
        <f>IF('③抗体 サンプルシート'!H537="〇", 1,0)</f>
        <v>0</v>
      </c>
      <c r="D528" s="11">
        <f>IF('③抗体 サンプルシート'!I537="〇", 1,0)</f>
        <v>0</v>
      </c>
      <c r="E528" s="11">
        <f>IF('③抗体 サンプルシート'!J537="〇", 1,0)</f>
        <v>0</v>
      </c>
      <c r="F528" s="11">
        <f>IF('③抗体 サンプルシート'!K537="〇", 1,0)</f>
        <v>0</v>
      </c>
      <c r="H528" s="11">
        <f t="shared" si="18"/>
        <v>0</v>
      </c>
    </row>
    <row r="529" spans="1:8" x14ac:dyDescent="0.15">
      <c r="A529" s="11">
        <f>'③抗体 サンプルシート'!A538</f>
        <v>0</v>
      </c>
      <c r="C529" s="11">
        <f>IF('③抗体 サンプルシート'!H538="〇", 1,0)</f>
        <v>0</v>
      </c>
      <c r="D529" s="11">
        <f>IF('③抗体 サンプルシート'!I538="〇", 1,0)</f>
        <v>0</v>
      </c>
      <c r="E529" s="11">
        <f>IF('③抗体 サンプルシート'!J538="〇", 1,0)</f>
        <v>0</v>
      </c>
      <c r="F529" s="11">
        <f>IF('③抗体 サンプルシート'!K538="〇", 1,0)</f>
        <v>0</v>
      </c>
      <c r="H529" s="11">
        <f t="shared" si="18"/>
        <v>0</v>
      </c>
    </row>
    <row r="530" spans="1:8" x14ac:dyDescent="0.15">
      <c r="A530" s="11">
        <f>'③抗体 サンプルシート'!A539</f>
        <v>0</v>
      </c>
      <c r="C530" s="11">
        <f>IF('③抗体 サンプルシート'!H539="〇", 1,0)</f>
        <v>0</v>
      </c>
      <c r="D530" s="11">
        <f>IF('③抗体 サンプルシート'!I539="〇", 1,0)</f>
        <v>0</v>
      </c>
      <c r="E530" s="11">
        <f>IF('③抗体 サンプルシート'!J539="〇", 1,0)</f>
        <v>0</v>
      </c>
      <c r="F530" s="11">
        <f>IF('③抗体 サンプルシート'!K539="〇", 1,0)</f>
        <v>0</v>
      </c>
      <c r="H530" s="11">
        <f t="shared" ref="H530:H593" si="19">COUNTIF(C530:F530,1)</f>
        <v>0</v>
      </c>
    </row>
    <row r="531" spans="1:8" x14ac:dyDescent="0.15">
      <c r="A531" s="11">
        <f>'③抗体 サンプルシート'!A540</f>
        <v>0</v>
      </c>
      <c r="C531" s="11">
        <f>IF('③抗体 サンプルシート'!H540="〇", 1,0)</f>
        <v>0</v>
      </c>
      <c r="D531" s="11">
        <f>IF('③抗体 サンプルシート'!I540="〇", 1,0)</f>
        <v>0</v>
      </c>
      <c r="E531" s="11">
        <f>IF('③抗体 サンプルシート'!J540="〇", 1,0)</f>
        <v>0</v>
      </c>
      <c r="F531" s="11">
        <f>IF('③抗体 サンプルシート'!K540="〇", 1,0)</f>
        <v>0</v>
      </c>
      <c r="H531" s="11">
        <f t="shared" si="19"/>
        <v>0</v>
      </c>
    </row>
    <row r="532" spans="1:8" x14ac:dyDescent="0.15">
      <c r="A532" s="11">
        <f>'③抗体 サンプルシート'!A541</f>
        <v>0</v>
      </c>
      <c r="C532" s="11">
        <f>IF('③抗体 サンプルシート'!H541="〇", 1,0)</f>
        <v>0</v>
      </c>
      <c r="D532" s="11">
        <f>IF('③抗体 サンプルシート'!I541="〇", 1,0)</f>
        <v>0</v>
      </c>
      <c r="E532" s="11">
        <f>IF('③抗体 サンプルシート'!J541="〇", 1,0)</f>
        <v>0</v>
      </c>
      <c r="F532" s="11">
        <f>IF('③抗体 サンプルシート'!K541="〇", 1,0)</f>
        <v>0</v>
      </c>
      <c r="H532" s="11">
        <f t="shared" si="19"/>
        <v>0</v>
      </c>
    </row>
    <row r="533" spans="1:8" x14ac:dyDescent="0.15">
      <c r="A533" s="11">
        <f>'③抗体 サンプルシート'!A542</f>
        <v>0</v>
      </c>
      <c r="C533" s="11">
        <f>IF('③抗体 サンプルシート'!H542="〇", 1,0)</f>
        <v>0</v>
      </c>
      <c r="D533" s="11">
        <f>IF('③抗体 サンプルシート'!I542="〇", 1,0)</f>
        <v>0</v>
      </c>
      <c r="E533" s="11">
        <f>IF('③抗体 サンプルシート'!J542="〇", 1,0)</f>
        <v>0</v>
      </c>
      <c r="F533" s="11">
        <f>IF('③抗体 サンプルシート'!K542="〇", 1,0)</f>
        <v>0</v>
      </c>
      <c r="H533" s="11">
        <f t="shared" si="19"/>
        <v>0</v>
      </c>
    </row>
    <row r="534" spans="1:8" x14ac:dyDescent="0.15">
      <c r="A534" s="11">
        <f>'③抗体 サンプルシート'!A543</f>
        <v>0</v>
      </c>
      <c r="C534" s="11">
        <f>IF('③抗体 サンプルシート'!H543="〇", 1,0)</f>
        <v>0</v>
      </c>
      <c r="D534" s="11">
        <f>IF('③抗体 サンプルシート'!I543="〇", 1,0)</f>
        <v>0</v>
      </c>
      <c r="E534" s="11">
        <f>IF('③抗体 サンプルシート'!J543="〇", 1,0)</f>
        <v>0</v>
      </c>
      <c r="F534" s="11">
        <f>IF('③抗体 サンプルシート'!K543="〇", 1,0)</f>
        <v>0</v>
      </c>
      <c r="H534" s="11">
        <f t="shared" si="19"/>
        <v>0</v>
      </c>
    </row>
    <row r="535" spans="1:8" x14ac:dyDescent="0.15">
      <c r="A535" s="11">
        <f>'③抗体 サンプルシート'!A544</f>
        <v>0</v>
      </c>
      <c r="C535" s="11">
        <f>IF('③抗体 サンプルシート'!H544="〇", 1,0)</f>
        <v>0</v>
      </c>
      <c r="D535" s="11">
        <f>IF('③抗体 サンプルシート'!I544="〇", 1,0)</f>
        <v>0</v>
      </c>
      <c r="E535" s="11">
        <f>IF('③抗体 サンプルシート'!J544="〇", 1,0)</f>
        <v>0</v>
      </c>
      <c r="F535" s="11">
        <f>IF('③抗体 サンプルシート'!K544="〇", 1,0)</f>
        <v>0</v>
      </c>
      <c r="H535" s="11">
        <f t="shared" si="19"/>
        <v>0</v>
      </c>
    </row>
    <row r="536" spans="1:8" x14ac:dyDescent="0.15">
      <c r="A536" s="11">
        <f>'③抗体 サンプルシート'!A545</f>
        <v>0</v>
      </c>
      <c r="C536" s="11">
        <f>IF('③抗体 サンプルシート'!H545="〇", 1,0)</f>
        <v>0</v>
      </c>
      <c r="D536" s="11">
        <f>IF('③抗体 サンプルシート'!I545="〇", 1,0)</f>
        <v>0</v>
      </c>
      <c r="E536" s="11">
        <f>IF('③抗体 サンプルシート'!J545="〇", 1,0)</f>
        <v>0</v>
      </c>
      <c r="F536" s="11">
        <f>IF('③抗体 サンプルシート'!K545="〇", 1,0)</f>
        <v>0</v>
      </c>
      <c r="H536" s="11">
        <f t="shared" si="19"/>
        <v>0</v>
      </c>
    </row>
    <row r="537" spans="1:8" x14ac:dyDescent="0.15">
      <c r="A537" s="11">
        <f>'③抗体 サンプルシート'!A546</f>
        <v>0</v>
      </c>
      <c r="C537" s="11">
        <f>IF('③抗体 サンプルシート'!H546="〇", 1,0)</f>
        <v>0</v>
      </c>
      <c r="D537" s="11">
        <f>IF('③抗体 サンプルシート'!I546="〇", 1,0)</f>
        <v>0</v>
      </c>
      <c r="E537" s="11">
        <f>IF('③抗体 サンプルシート'!J546="〇", 1,0)</f>
        <v>0</v>
      </c>
      <c r="F537" s="11">
        <f>IF('③抗体 サンプルシート'!K546="〇", 1,0)</f>
        <v>0</v>
      </c>
      <c r="H537" s="11">
        <f t="shared" si="19"/>
        <v>0</v>
      </c>
    </row>
    <row r="538" spans="1:8" x14ac:dyDescent="0.15">
      <c r="A538" s="11">
        <f>'③抗体 サンプルシート'!A547</f>
        <v>0</v>
      </c>
      <c r="C538" s="11">
        <f>IF('③抗体 サンプルシート'!H547="〇", 1,0)</f>
        <v>0</v>
      </c>
      <c r="D538" s="11">
        <f>IF('③抗体 サンプルシート'!I547="〇", 1,0)</f>
        <v>0</v>
      </c>
      <c r="E538" s="11">
        <f>IF('③抗体 サンプルシート'!J547="〇", 1,0)</f>
        <v>0</v>
      </c>
      <c r="F538" s="11">
        <f>IF('③抗体 サンプルシート'!K547="〇", 1,0)</f>
        <v>0</v>
      </c>
      <c r="H538" s="11">
        <f t="shared" si="19"/>
        <v>0</v>
      </c>
    </row>
    <row r="539" spans="1:8" x14ac:dyDescent="0.15">
      <c r="A539" s="11">
        <f>'③抗体 サンプルシート'!A548</f>
        <v>0</v>
      </c>
      <c r="C539" s="11">
        <f>IF('③抗体 サンプルシート'!H548="〇", 1,0)</f>
        <v>0</v>
      </c>
      <c r="D539" s="11">
        <f>IF('③抗体 サンプルシート'!I548="〇", 1,0)</f>
        <v>0</v>
      </c>
      <c r="E539" s="11">
        <f>IF('③抗体 サンプルシート'!J548="〇", 1,0)</f>
        <v>0</v>
      </c>
      <c r="F539" s="11">
        <f>IF('③抗体 サンプルシート'!K548="〇", 1,0)</f>
        <v>0</v>
      </c>
      <c r="H539" s="11">
        <f t="shared" si="19"/>
        <v>0</v>
      </c>
    </row>
    <row r="540" spans="1:8" x14ac:dyDescent="0.15">
      <c r="A540" s="11">
        <f>'③抗体 サンプルシート'!A549</f>
        <v>0</v>
      </c>
      <c r="C540" s="11">
        <f>IF('③抗体 サンプルシート'!H549="〇", 1,0)</f>
        <v>0</v>
      </c>
      <c r="D540" s="11">
        <f>IF('③抗体 サンプルシート'!I549="〇", 1,0)</f>
        <v>0</v>
      </c>
      <c r="E540" s="11">
        <f>IF('③抗体 サンプルシート'!J549="〇", 1,0)</f>
        <v>0</v>
      </c>
      <c r="F540" s="11">
        <f>IF('③抗体 サンプルシート'!K549="〇", 1,0)</f>
        <v>0</v>
      </c>
      <c r="H540" s="11">
        <f t="shared" si="19"/>
        <v>0</v>
      </c>
    </row>
    <row r="541" spans="1:8" x14ac:dyDescent="0.15">
      <c r="A541" s="11">
        <f>'③抗体 サンプルシート'!A550</f>
        <v>0</v>
      </c>
      <c r="C541" s="11">
        <f>IF('③抗体 サンプルシート'!H550="〇", 1,0)</f>
        <v>0</v>
      </c>
      <c r="D541" s="11">
        <f>IF('③抗体 サンプルシート'!I550="〇", 1,0)</f>
        <v>0</v>
      </c>
      <c r="E541" s="11">
        <f>IF('③抗体 サンプルシート'!J550="〇", 1,0)</f>
        <v>0</v>
      </c>
      <c r="F541" s="11">
        <f>IF('③抗体 サンプルシート'!K550="〇", 1,0)</f>
        <v>0</v>
      </c>
      <c r="H541" s="11">
        <f t="shared" si="19"/>
        <v>0</v>
      </c>
    </row>
    <row r="542" spans="1:8" x14ac:dyDescent="0.15">
      <c r="A542" s="11">
        <f>'③抗体 サンプルシート'!A551</f>
        <v>0</v>
      </c>
      <c r="C542" s="11">
        <f>IF('③抗体 サンプルシート'!H551="〇", 1,0)</f>
        <v>0</v>
      </c>
      <c r="D542" s="11">
        <f>IF('③抗体 サンプルシート'!I551="〇", 1,0)</f>
        <v>0</v>
      </c>
      <c r="E542" s="11">
        <f>IF('③抗体 サンプルシート'!J551="〇", 1,0)</f>
        <v>0</v>
      </c>
      <c r="F542" s="11">
        <f>IF('③抗体 サンプルシート'!K551="〇", 1,0)</f>
        <v>0</v>
      </c>
      <c r="H542" s="11">
        <f t="shared" si="19"/>
        <v>0</v>
      </c>
    </row>
    <row r="543" spans="1:8" x14ac:dyDescent="0.15">
      <c r="A543" s="11">
        <f>'③抗体 サンプルシート'!A552</f>
        <v>0</v>
      </c>
      <c r="C543" s="11">
        <f>IF('③抗体 サンプルシート'!H552="〇", 1,0)</f>
        <v>0</v>
      </c>
      <c r="D543" s="11">
        <f>IF('③抗体 サンプルシート'!I552="〇", 1,0)</f>
        <v>0</v>
      </c>
      <c r="E543" s="11">
        <f>IF('③抗体 サンプルシート'!J552="〇", 1,0)</f>
        <v>0</v>
      </c>
      <c r="F543" s="11">
        <f>IF('③抗体 サンプルシート'!K552="〇", 1,0)</f>
        <v>0</v>
      </c>
      <c r="H543" s="11">
        <f t="shared" si="19"/>
        <v>0</v>
      </c>
    </row>
    <row r="544" spans="1:8" x14ac:dyDescent="0.15">
      <c r="A544" s="11">
        <f>'③抗体 サンプルシート'!A553</f>
        <v>0</v>
      </c>
      <c r="C544" s="11">
        <f>IF('③抗体 サンプルシート'!H553="〇", 1,0)</f>
        <v>0</v>
      </c>
      <c r="D544" s="11">
        <f>IF('③抗体 サンプルシート'!I553="〇", 1,0)</f>
        <v>0</v>
      </c>
      <c r="E544" s="11">
        <f>IF('③抗体 サンプルシート'!J553="〇", 1,0)</f>
        <v>0</v>
      </c>
      <c r="F544" s="11">
        <f>IF('③抗体 サンプルシート'!K553="〇", 1,0)</f>
        <v>0</v>
      </c>
      <c r="H544" s="11">
        <f t="shared" si="19"/>
        <v>0</v>
      </c>
    </row>
    <row r="545" spans="1:8" x14ac:dyDescent="0.15">
      <c r="A545" s="11">
        <f>'③抗体 サンプルシート'!A554</f>
        <v>0</v>
      </c>
      <c r="C545" s="11">
        <f>IF('③抗体 サンプルシート'!H554="〇", 1,0)</f>
        <v>0</v>
      </c>
      <c r="D545" s="11">
        <f>IF('③抗体 サンプルシート'!I554="〇", 1,0)</f>
        <v>0</v>
      </c>
      <c r="E545" s="11">
        <f>IF('③抗体 サンプルシート'!J554="〇", 1,0)</f>
        <v>0</v>
      </c>
      <c r="F545" s="11">
        <f>IF('③抗体 サンプルシート'!K554="〇", 1,0)</f>
        <v>0</v>
      </c>
      <c r="H545" s="11">
        <f t="shared" si="19"/>
        <v>0</v>
      </c>
    </row>
    <row r="546" spans="1:8" x14ac:dyDescent="0.15">
      <c r="A546" s="11">
        <f>'③抗体 サンプルシート'!A555</f>
        <v>0</v>
      </c>
      <c r="C546" s="11">
        <f>IF('③抗体 サンプルシート'!H555="〇", 1,0)</f>
        <v>0</v>
      </c>
      <c r="D546" s="11">
        <f>IF('③抗体 サンプルシート'!I555="〇", 1,0)</f>
        <v>0</v>
      </c>
      <c r="E546" s="11">
        <f>IF('③抗体 サンプルシート'!J555="〇", 1,0)</f>
        <v>0</v>
      </c>
      <c r="F546" s="11">
        <f>IF('③抗体 サンプルシート'!K555="〇", 1,0)</f>
        <v>0</v>
      </c>
      <c r="H546" s="11">
        <f t="shared" si="19"/>
        <v>0</v>
      </c>
    </row>
    <row r="547" spans="1:8" x14ac:dyDescent="0.15">
      <c r="A547" s="11">
        <f>'③抗体 サンプルシート'!A556</f>
        <v>0</v>
      </c>
      <c r="C547" s="11">
        <f>IF('③抗体 サンプルシート'!H556="〇", 1,0)</f>
        <v>0</v>
      </c>
      <c r="D547" s="11">
        <f>IF('③抗体 サンプルシート'!I556="〇", 1,0)</f>
        <v>0</v>
      </c>
      <c r="E547" s="11">
        <f>IF('③抗体 サンプルシート'!J556="〇", 1,0)</f>
        <v>0</v>
      </c>
      <c r="F547" s="11">
        <f>IF('③抗体 サンプルシート'!K556="〇", 1,0)</f>
        <v>0</v>
      </c>
      <c r="H547" s="11">
        <f t="shared" si="19"/>
        <v>0</v>
      </c>
    </row>
    <row r="548" spans="1:8" x14ac:dyDescent="0.15">
      <c r="A548" s="11">
        <f>'③抗体 サンプルシート'!A557</f>
        <v>0</v>
      </c>
      <c r="C548" s="11">
        <f>IF('③抗体 サンプルシート'!H557="〇", 1,0)</f>
        <v>0</v>
      </c>
      <c r="D548" s="11">
        <f>IF('③抗体 サンプルシート'!I557="〇", 1,0)</f>
        <v>0</v>
      </c>
      <c r="E548" s="11">
        <f>IF('③抗体 サンプルシート'!J557="〇", 1,0)</f>
        <v>0</v>
      </c>
      <c r="F548" s="11">
        <f>IF('③抗体 サンプルシート'!K557="〇", 1,0)</f>
        <v>0</v>
      </c>
      <c r="H548" s="11">
        <f t="shared" si="19"/>
        <v>0</v>
      </c>
    </row>
    <row r="549" spans="1:8" x14ac:dyDescent="0.15">
      <c r="A549" s="11">
        <f>'③抗体 サンプルシート'!A558</f>
        <v>0</v>
      </c>
      <c r="C549" s="11">
        <f>IF('③抗体 サンプルシート'!H558="〇", 1,0)</f>
        <v>0</v>
      </c>
      <c r="D549" s="11">
        <f>IF('③抗体 サンプルシート'!I558="〇", 1,0)</f>
        <v>0</v>
      </c>
      <c r="E549" s="11">
        <f>IF('③抗体 サンプルシート'!J558="〇", 1,0)</f>
        <v>0</v>
      </c>
      <c r="F549" s="11">
        <f>IF('③抗体 サンプルシート'!K558="〇", 1,0)</f>
        <v>0</v>
      </c>
      <c r="H549" s="11">
        <f t="shared" si="19"/>
        <v>0</v>
      </c>
    </row>
    <row r="550" spans="1:8" x14ac:dyDescent="0.15">
      <c r="A550" s="11">
        <f>'③抗体 サンプルシート'!A559</f>
        <v>0</v>
      </c>
      <c r="C550" s="11">
        <f>IF('③抗体 サンプルシート'!H559="〇", 1,0)</f>
        <v>0</v>
      </c>
      <c r="D550" s="11">
        <f>IF('③抗体 サンプルシート'!I559="〇", 1,0)</f>
        <v>0</v>
      </c>
      <c r="E550" s="11">
        <f>IF('③抗体 サンプルシート'!J559="〇", 1,0)</f>
        <v>0</v>
      </c>
      <c r="F550" s="11">
        <f>IF('③抗体 サンプルシート'!K559="〇", 1,0)</f>
        <v>0</v>
      </c>
      <c r="H550" s="11">
        <f t="shared" si="19"/>
        <v>0</v>
      </c>
    </row>
    <row r="551" spans="1:8" x14ac:dyDescent="0.15">
      <c r="A551" s="11">
        <f>'③抗体 サンプルシート'!A560</f>
        <v>0</v>
      </c>
      <c r="C551" s="11">
        <f>IF('③抗体 サンプルシート'!H560="〇", 1,0)</f>
        <v>0</v>
      </c>
      <c r="D551" s="11">
        <f>IF('③抗体 サンプルシート'!I560="〇", 1,0)</f>
        <v>0</v>
      </c>
      <c r="E551" s="11">
        <f>IF('③抗体 サンプルシート'!J560="〇", 1,0)</f>
        <v>0</v>
      </c>
      <c r="F551" s="11">
        <f>IF('③抗体 サンプルシート'!K560="〇", 1,0)</f>
        <v>0</v>
      </c>
      <c r="H551" s="11">
        <f t="shared" si="19"/>
        <v>0</v>
      </c>
    </row>
    <row r="552" spans="1:8" x14ac:dyDescent="0.15">
      <c r="A552" s="11">
        <f>'③抗体 サンプルシート'!A561</f>
        <v>0</v>
      </c>
      <c r="C552" s="11">
        <f>IF('③抗体 サンプルシート'!H561="〇", 1,0)</f>
        <v>0</v>
      </c>
      <c r="D552" s="11">
        <f>IF('③抗体 サンプルシート'!I561="〇", 1,0)</f>
        <v>0</v>
      </c>
      <c r="E552" s="11">
        <f>IF('③抗体 サンプルシート'!J561="〇", 1,0)</f>
        <v>0</v>
      </c>
      <c r="F552" s="11">
        <f>IF('③抗体 サンプルシート'!K561="〇", 1,0)</f>
        <v>0</v>
      </c>
      <c r="H552" s="11">
        <f t="shared" si="19"/>
        <v>0</v>
      </c>
    </row>
    <row r="553" spans="1:8" x14ac:dyDescent="0.15">
      <c r="A553" s="11">
        <f>'③抗体 サンプルシート'!A562</f>
        <v>0</v>
      </c>
      <c r="C553" s="11">
        <f>IF('③抗体 サンプルシート'!H562="〇", 1,0)</f>
        <v>0</v>
      </c>
      <c r="D553" s="11">
        <f>IF('③抗体 サンプルシート'!I562="〇", 1,0)</f>
        <v>0</v>
      </c>
      <c r="E553" s="11">
        <f>IF('③抗体 サンプルシート'!J562="〇", 1,0)</f>
        <v>0</v>
      </c>
      <c r="F553" s="11">
        <f>IF('③抗体 サンプルシート'!K562="〇", 1,0)</f>
        <v>0</v>
      </c>
      <c r="H553" s="11">
        <f t="shared" si="19"/>
        <v>0</v>
      </c>
    </row>
    <row r="554" spans="1:8" x14ac:dyDescent="0.15">
      <c r="A554" s="11">
        <f>'③抗体 サンプルシート'!A563</f>
        <v>0</v>
      </c>
      <c r="C554" s="11">
        <f>IF('③抗体 サンプルシート'!H563="〇", 1,0)</f>
        <v>0</v>
      </c>
      <c r="D554" s="11">
        <f>IF('③抗体 サンプルシート'!I563="〇", 1,0)</f>
        <v>0</v>
      </c>
      <c r="E554" s="11">
        <f>IF('③抗体 サンプルシート'!J563="〇", 1,0)</f>
        <v>0</v>
      </c>
      <c r="F554" s="11">
        <f>IF('③抗体 サンプルシート'!K563="〇", 1,0)</f>
        <v>0</v>
      </c>
      <c r="H554" s="11">
        <f t="shared" si="19"/>
        <v>0</v>
      </c>
    </row>
    <row r="555" spans="1:8" x14ac:dyDescent="0.15">
      <c r="A555" s="11">
        <f>'③抗体 サンプルシート'!A564</f>
        <v>0</v>
      </c>
      <c r="C555" s="11">
        <f>IF('③抗体 サンプルシート'!H564="〇", 1,0)</f>
        <v>0</v>
      </c>
      <c r="D555" s="11">
        <f>IF('③抗体 サンプルシート'!I564="〇", 1,0)</f>
        <v>0</v>
      </c>
      <c r="E555" s="11">
        <f>IF('③抗体 サンプルシート'!J564="〇", 1,0)</f>
        <v>0</v>
      </c>
      <c r="F555" s="11">
        <f>IF('③抗体 サンプルシート'!K564="〇", 1,0)</f>
        <v>0</v>
      </c>
      <c r="H555" s="11">
        <f t="shared" si="19"/>
        <v>0</v>
      </c>
    </row>
    <row r="556" spans="1:8" x14ac:dyDescent="0.15">
      <c r="A556" s="11">
        <f>'③抗体 サンプルシート'!A565</f>
        <v>0</v>
      </c>
      <c r="C556" s="11">
        <f>IF('③抗体 サンプルシート'!H565="〇", 1,0)</f>
        <v>0</v>
      </c>
      <c r="D556" s="11">
        <f>IF('③抗体 サンプルシート'!I565="〇", 1,0)</f>
        <v>0</v>
      </c>
      <c r="E556" s="11">
        <f>IF('③抗体 サンプルシート'!J565="〇", 1,0)</f>
        <v>0</v>
      </c>
      <c r="F556" s="11">
        <f>IF('③抗体 サンプルシート'!K565="〇", 1,0)</f>
        <v>0</v>
      </c>
      <c r="H556" s="11">
        <f t="shared" si="19"/>
        <v>0</v>
      </c>
    </row>
    <row r="557" spans="1:8" x14ac:dyDescent="0.15">
      <c r="A557" s="11">
        <f>'③抗体 サンプルシート'!A566</f>
        <v>0</v>
      </c>
      <c r="C557" s="11">
        <f>IF('③抗体 サンプルシート'!H566="〇", 1,0)</f>
        <v>0</v>
      </c>
      <c r="D557" s="11">
        <f>IF('③抗体 サンプルシート'!I566="〇", 1,0)</f>
        <v>0</v>
      </c>
      <c r="E557" s="11">
        <f>IF('③抗体 サンプルシート'!J566="〇", 1,0)</f>
        <v>0</v>
      </c>
      <c r="F557" s="11">
        <f>IF('③抗体 サンプルシート'!K566="〇", 1,0)</f>
        <v>0</v>
      </c>
      <c r="H557" s="11">
        <f t="shared" si="19"/>
        <v>0</v>
      </c>
    </row>
    <row r="558" spans="1:8" x14ac:dyDescent="0.15">
      <c r="A558" s="11">
        <f>'③抗体 サンプルシート'!A567</f>
        <v>0</v>
      </c>
      <c r="C558" s="11">
        <f>IF('③抗体 サンプルシート'!H567="〇", 1,0)</f>
        <v>0</v>
      </c>
      <c r="D558" s="11">
        <f>IF('③抗体 サンプルシート'!I567="〇", 1,0)</f>
        <v>0</v>
      </c>
      <c r="E558" s="11">
        <f>IF('③抗体 サンプルシート'!J567="〇", 1,0)</f>
        <v>0</v>
      </c>
      <c r="F558" s="11">
        <f>IF('③抗体 サンプルシート'!K567="〇", 1,0)</f>
        <v>0</v>
      </c>
      <c r="H558" s="11">
        <f t="shared" si="19"/>
        <v>0</v>
      </c>
    </row>
    <row r="559" spans="1:8" x14ac:dyDescent="0.15">
      <c r="A559" s="11">
        <f>'③抗体 サンプルシート'!A568</f>
        <v>0</v>
      </c>
      <c r="C559" s="11">
        <f>IF('③抗体 サンプルシート'!H568="〇", 1,0)</f>
        <v>0</v>
      </c>
      <c r="D559" s="11">
        <f>IF('③抗体 サンプルシート'!I568="〇", 1,0)</f>
        <v>0</v>
      </c>
      <c r="E559" s="11">
        <f>IF('③抗体 サンプルシート'!J568="〇", 1,0)</f>
        <v>0</v>
      </c>
      <c r="F559" s="11">
        <f>IF('③抗体 サンプルシート'!K568="〇", 1,0)</f>
        <v>0</v>
      </c>
      <c r="H559" s="11">
        <f t="shared" si="19"/>
        <v>0</v>
      </c>
    </row>
    <row r="560" spans="1:8" x14ac:dyDescent="0.15">
      <c r="A560" s="11">
        <f>'③抗体 サンプルシート'!A569</f>
        <v>0</v>
      </c>
      <c r="C560" s="11">
        <f>IF('③抗体 サンプルシート'!H569="〇", 1,0)</f>
        <v>0</v>
      </c>
      <c r="D560" s="11">
        <f>IF('③抗体 サンプルシート'!I569="〇", 1,0)</f>
        <v>0</v>
      </c>
      <c r="E560" s="11">
        <f>IF('③抗体 サンプルシート'!J569="〇", 1,0)</f>
        <v>0</v>
      </c>
      <c r="F560" s="11">
        <f>IF('③抗体 サンプルシート'!K569="〇", 1,0)</f>
        <v>0</v>
      </c>
      <c r="H560" s="11">
        <f t="shared" si="19"/>
        <v>0</v>
      </c>
    </row>
    <row r="561" spans="1:8" x14ac:dyDescent="0.15">
      <c r="A561" s="11">
        <f>'③抗体 サンプルシート'!A570</f>
        <v>0</v>
      </c>
      <c r="C561" s="11">
        <f>IF('③抗体 サンプルシート'!H570="〇", 1,0)</f>
        <v>0</v>
      </c>
      <c r="D561" s="11">
        <f>IF('③抗体 サンプルシート'!I570="〇", 1,0)</f>
        <v>0</v>
      </c>
      <c r="E561" s="11">
        <f>IF('③抗体 サンプルシート'!J570="〇", 1,0)</f>
        <v>0</v>
      </c>
      <c r="F561" s="11">
        <f>IF('③抗体 サンプルシート'!K570="〇", 1,0)</f>
        <v>0</v>
      </c>
      <c r="H561" s="11">
        <f t="shared" si="19"/>
        <v>0</v>
      </c>
    </row>
    <row r="562" spans="1:8" x14ac:dyDescent="0.15">
      <c r="A562" s="11">
        <f>'③抗体 サンプルシート'!A571</f>
        <v>0</v>
      </c>
      <c r="C562" s="11">
        <f>IF('③抗体 サンプルシート'!H571="〇", 1,0)</f>
        <v>0</v>
      </c>
      <c r="D562" s="11">
        <f>IF('③抗体 サンプルシート'!I571="〇", 1,0)</f>
        <v>0</v>
      </c>
      <c r="E562" s="11">
        <f>IF('③抗体 サンプルシート'!J571="〇", 1,0)</f>
        <v>0</v>
      </c>
      <c r="F562" s="11">
        <f>IF('③抗体 サンプルシート'!K571="〇", 1,0)</f>
        <v>0</v>
      </c>
      <c r="H562" s="11">
        <f t="shared" si="19"/>
        <v>0</v>
      </c>
    </row>
    <row r="563" spans="1:8" x14ac:dyDescent="0.15">
      <c r="A563" s="11">
        <f>'③抗体 サンプルシート'!A572</f>
        <v>0</v>
      </c>
      <c r="C563" s="11">
        <f>IF('③抗体 サンプルシート'!H572="〇", 1,0)</f>
        <v>0</v>
      </c>
      <c r="D563" s="11">
        <f>IF('③抗体 サンプルシート'!I572="〇", 1,0)</f>
        <v>0</v>
      </c>
      <c r="E563" s="11">
        <f>IF('③抗体 サンプルシート'!J572="〇", 1,0)</f>
        <v>0</v>
      </c>
      <c r="F563" s="11">
        <f>IF('③抗体 サンプルシート'!K572="〇", 1,0)</f>
        <v>0</v>
      </c>
      <c r="H563" s="11">
        <f t="shared" si="19"/>
        <v>0</v>
      </c>
    </row>
    <row r="564" spans="1:8" x14ac:dyDescent="0.15">
      <c r="A564" s="11">
        <f>'③抗体 サンプルシート'!A573</f>
        <v>0</v>
      </c>
      <c r="C564" s="11">
        <f>IF('③抗体 サンプルシート'!H573="〇", 1,0)</f>
        <v>0</v>
      </c>
      <c r="D564" s="11">
        <f>IF('③抗体 サンプルシート'!I573="〇", 1,0)</f>
        <v>0</v>
      </c>
      <c r="E564" s="11">
        <f>IF('③抗体 サンプルシート'!J573="〇", 1,0)</f>
        <v>0</v>
      </c>
      <c r="F564" s="11">
        <f>IF('③抗体 サンプルシート'!K573="〇", 1,0)</f>
        <v>0</v>
      </c>
      <c r="H564" s="11">
        <f t="shared" si="19"/>
        <v>0</v>
      </c>
    </row>
    <row r="565" spans="1:8" x14ac:dyDescent="0.15">
      <c r="A565" s="11">
        <f>'③抗体 サンプルシート'!A574</f>
        <v>0</v>
      </c>
      <c r="C565" s="11">
        <f>IF('③抗体 サンプルシート'!H574="〇", 1,0)</f>
        <v>0</v>
      </c>
      <c r="D565" s="11">
        <f>IF('③抗体 サンプルシート'!I574="〇", 1,0)</f>
        <v>0</v>
      </c>
      <c r="E565" s="11">
        <f>IF('③抗体 サンプルシート'!J574="〇", 1,0)</f>
        <v>0</v>
      </c>
      <c r="F565" s="11">
        <f>IF('③抗体 サンプルシート'!K574="〇", 1,0)</f>
        <v>0</v>
      </c>
      <c r="H565" s="11">
        <f t="shared" si="19"/>
        <v>0</v>
      </c>
    </row>
    <row r="566" spans="1:8" x14ac:dyDescent="0.15">
      <c r="A566" s="11">
        <f>'③抗体 サンプルシート'!A575</f>
        <v>0</v>
      </c>
      <c r="C566" s="11">
        <f>IF('③抗体 サンプルシート'!H575="〇", 1,0)</f>
        <v>0</v>
      </c>
      <c r="D566" s="11">
        <f>IF('③抗体 サンプルシート'!I575="〇", 1,0)</f>
        <v>0</v>
      </c>
      <c r="E566" s="11">
        <f>IF('③抗体 サンプルシート'!J575="〇", 1,0)</f>
        <v>0</v>
      </c>
      <c r="F566" s="11">
        <f>IF('③抗体 サンプルシート'!K575="〇", 1,0)</f>
        <v>0</v>
      </c>
      <c r="H566" s="11">
        <f t="shared" si="19"/>
        <v>0</v>
      </c>
    </row>
    <row r="567" spans="1:8" x14ac:dyDescent="0.15">
      <c r="A567" s="11">
        <f>'③抗体 サンプルシート'!A576</f>
        <v>0</v>
      </c>
      <c r="C567" s="11">
        <f>IF('③抗体 サンプルシート'!H576="〇", 1,0)</f>
        <v>0</v>
      </c>
      <c r="D567" s="11">
        <f>IF('③抗体 サンプルシート'!I576="〇", 1,0)</f>
        <v>0</v>
      </c>
      <c r="E567" s="11">
        <f>IF('③抗体 サンプルシート'!J576="〇", 1,0)</f>
        <v>0</v>
      </c>
      <c r="F567" s="11">
        <f>IF('③抗体 サンプルシート'!K576="〇", 1,0)</f>
        <v>0</v>
      </c>
      <c r="H567" s="11">
        <f t="shared" si="19"/>
        <v>0</v>
      </c>
    </row>
    <row r="568" spans="1:8" x14ac:dyDescent="0.15">
      <c r="A568" s="11">
        <f>'③抗体 サンプルシート'!A577</f>
        <v>0</v>
      </c>
      <c r="C568" s="11">
        <f>IF('③抗体 サンプルシート'!H577="〇", 1,0)</f>
        <v>0</v>
      </c>
      <c r="D568" s="11">
        <f>IF('③抗体 サンプルシート'!I577="〇", 1,0)</f>
        <v>0</v>
      </c>
      <c r="E568" s="11">
        <f>IF('③抗体 サンプルシート'!J577="〇", 1,0)</f>
        <v>0</v>
      </c>
      <c r="F568" s="11">
        <f>IF('③抗体 サンプルシート'!K577="〇", 1,0)</f>
        <v>0</v>
      </c>
      <c r="H568" s="11">
        <f t="shared" si="19"/>
        <v>0</v>
      </c>
    </row>
    <row r="569" spans="1:8" x14ac:dyDescent="0.15">
      <c r="A569" s="11">
        <f>'③抗体 サンプルシート'!A578</f>
        <v>0</v>
      </c>
      <c r="C569" s="11">
        <f>IF('③抗体 サンプルシート'!H578="〇", 1,0)</f>
        <v>0</v>
      </c>
      <c r="D569" s="11">
        <f>IF('③抗体 サンプルシート'!I578="〇", 1,0)</f>
        <v>0</v>
      </c>
      <c r="E569" s="11">
        <f>IF('③抗体 サンプルシート'!J578="〇", 1,0)</f>
        <v>0</v>
      </c>
      <c r="F569" s="11">
        <f>IF('③抗体 サンプルシート'!K578="〇", 1,0)</f>
        <v>0</v>
      </c>
      <c r="H569" s="11">
        <f t="shared" si="19"/>
        <v>0</v>
      </c>
    </row>
    <row r="570" spans="1:8" x14ac:dyDescent="0.15">
      <c r="A570" s="11">
        <f>'③抗体 サンプルシート'!A579</f>
        <v>0</v>
      </c>
      <c r="C570" s="11">
        <f>IF('③抗体 サンプルシート'!H579="〇", 1,0)</f>
        <v>0</v>
      </c>
      <c r="D570" s="11">
        <f>IF('③抗体 サンプルシート'!I579="〇", 1,0)</f>
        <v>0</v>
      </c>
      <c r="E570" s="11">
        <f>IF('③抗体 サンプルシート'!J579="〇", 1,0)</f>
        <v>0</v>
      </c>
      <c r="F570" s="11">
        <f>IF('③抗体 サンプルシート'!K579="〇", 1,0)</f>
        <v>0</v>
      </c>
      <c r="H570" s="11">
        <f t="shared" si="19"/>
        <v>0</v>
      </c>
    </row>
    <row r="571" spans="1:8" x14ac:dyDescent="0.15">
      <c r="A571" s="11">
        <f>'③抗体 サンプルシート'!A580</f>
        <v>0</v>
      </c>
      <c r="C571" s="11">
        <f>IF('③抗体 サンプルシート'!H580="〇", 1,0)</f>
        <v>0</v>
      </c>
      <c r="D571" s="11">
        <f>IF('③抗体 サンプルシート'!I580="〇", 1,0)</f>
        <v>0</v>
      </c>
      <c r="E571" s="11">
        <f>IF('③抗体 サンプルシート'!J580="〇", 1,0)</f>
        <v>0</v>
      </c>
      <c r="F571" s="11">
        <f>IF('③抗体 サンプルシート'!K580="〇", 1,0)</f>
        <v>0</v>
      </c>
      <c r="H571" s="11">
        <f t="shared" si="19"/>
        <v>0</v>
      </c>
    </row>
    <row r="572" spans="1:8" x14ac:dyDescent="0.15">
      <c r="A572" s="11">
        <f>'③抗体 サンプルシート'!A581</f>
        <v>0</v>
      </c>
      <c r="C572" s="11">
        <f>IF('③抗体 サンプルシート'!H581="〇", 1,0)</f>
        <v>0</v>
      </c>
      <c r="D572" s="11">
        <f>IF('③抗体 サンプルシート'!I581="〇", 1,0)</f>
        <v>0</v>
      </c>
      <c r="E572" s="11">
        <f>IF('③抗体 サンプルシート'!J581="〇", 1,0)</f>
        <v>0</v>
      </c>
      <c r="F572" s="11">
        <f>IF('③抗体 サンプルシート'!K581="〇", 1,0)</f>
        <v>0</v>
      </c>
      <c r="H572" s="11">
        <f t="shared" si="19"/>
        <v>0</v>
      </c>
    </row>
    <row r="573" spans="1:8" x14ac:dyDescent="0.15">
      <c r="A573" s="11">
        <f>'③抗体 サンプルシート'!A582</f>
        <v>0</v>
      </c>
      <c r="C573" s="11">
        <f>IF('③抗体 サンプルシート'!H582="〇", 1,0)</f>
        <v>0</v>
      </c>
      <c r="D573" s="11">
        <f>IF('③抗体 サンプルシート'!I582="〇", 1,0)</f>
        <v>0</v>
      </c>
      <c r="E573" s="11">
        <f>IF('③抗体 サンプルシート'!J582="〇", 1,0)</f>
        <v>0</v>
      </c>
      <c r="F573" s="11">
        <f>IF('③抗体 サンプルシート'!K582="〇", 1,0)</f>
        <v>0</v>
      </c>
      <c r="H573" s="11">
        <f t="shared" si="19"/>
        <v>0</v>
      </c>
    </row>
    <row r="574" spans="1:8" x14ac:dyDescent="0.15">
      <c r="A574" s="11">
        <f>'③抗体 サンプルシート'!A583</f>
        <v>0</v>
      </c>
      <c r="C574" s="11">
        <f>IF('③抗体 サンプルシート'!H583="〇", 1,0)</f>
        <v>0</v>
      </c>
      <c r="D574" s="11">
        <f>IF('③抗体 サンプルシート'!I583="〇", 1,0)</f>
        <v>0</v>
      </c>
      <c r="E574" s="11">
        <f>IF('③抗体 サンプルシート'!J583="〇", 1,0)</f>
        <v>0</v>
      </c>
      <c r="F574" s="11">
        <f>IF('③抗体 サンプルシート'!K583="〇", 1,0)</f>
        <v>0</v>
      </c>
      <c r="H574" s="11">
        <f t="shared" si="19"/>
        <v>0</v>
      </c>
    </row>
    <row r="575" spans="1:8" x14ac:dyDescent="0.15">
      <c r="A575" s="11">
        <f>'③抗体 サンプルシート'!A584</f>
        <v>0</v>
      </c>
      <c r="C575" s="11">
        <f>IF('③抗体 サンプルシート'!H584="〇", 1,0)</f>
        <v>0</v>
      </c>
      <c r="D575" s="11">
        <f>IF('③抗体 サンプルシート'!I584="〇", 1,0)</f>
        <v>0</v>
      </c>
      <c r="E575" s="11">
        <f>IF('③抗体 サンプルシート'!J584="〇", 1,0)</f>
        <v>0</v>
      </c>
      <c r="F575" s="11">
        <f>IF('③抗体 サンプルシート'!K584="〇", 1,0)</f>
        <v>0</v>
      </c>
      <c r="H575" s="11">
        <f t="shared" si="19"/>
        <v>0</v>
      </c>
    </row>
    <row r="576" spans="1:8" x14ac:dyDescent="0.15">
      <c r="A576" s="11">
        <f>'③抗体 サンプルシート'!A585</f>
        <v>0</v>
      </c>
      <c r="C576" s="11">
        <f>IF('③抗体 サンプルシート'!H585="〇", 1,0)</f>
        <v>0</v>
      </c>
      <c r="D576" s="11">
        <f>IF('③抗体 サンプルシート'!I585="〇", 1,0)</f>
        <v>0</v>
      </c>
      <c r="E576" s="11">
        <f>IF('③抗体 サンプルシート'!J585="〇", 1,0)</f>
        <v>0</v>
      </c>
      <c r="F576" s="11">
        <f>IF('③抗体 サンプルシート'!K585="〇", 1,0)</f>
        <v>0</v>
      </c>
      <c r="H576" s="11">
        <f t="shared" si="19"/>
        <v>0</v>
      </c>
    </row>
    <row r="577" spans="1:8" x14ac:dyDescent="0.15">
      <c r="A577" s="11">
        <f>'③抗体 サンプルシート'!A586</f>
        <v>0</v>
      </c>
      <c r="C577" s="11">
        <f>IF('③抗体 サンプルシート'!H586="〇", 1,0)</f>
        <v>0</v>
      </c>
      <c r="D577" s="11">
        <f>IF('③抗体 サンプルシート'!I586="〇", 1,0)</f>
        <v>0</v>
      </c>
      <c r="E577" s="11">
        <f>IF('③抗体 サンプルシート'!J586="〇", 1,0)</f>
        <v>0</v>
      </c>
      <c r="F577" s="11">
        <f>IF('③抗体 サンプルシート'!K586="〇", 1,0)</f>
        <v>0</v>
      </c>
      <c r="H577" s="11">
        <f t="shared" si="19"/>
        <v>0</v>
      </c>
    </row>
    <row r="578" spans="1:8" x14ac:dyDescent="0.15">
      <c r="A578" s="11">
        <f>'③抗体 サンプルシート'!A587</f>
        <v>0</v>
      </c>
      <c r="C578" s="11">
        <f>IF('③抗体 サンプルシート'!H587="〇", 1,0)</f>
        <v>0</v>
      </c>
      <c r="D578" s="11">
        <f>IF('③抗体 サンプルシート'!I587="〇", 1,0)</f>
        <v>0</v>
      </c>
      <c r="E578" s="11">
        <f>IF('③抗体 サンプルシート'!J587="〇", 1,0)</f>
        <v>0</v>
      </c>
      <c r="F578" s="11">
        <f>IF('③抗体 サンプルシート'!K587="〇", 1,0)</f>
        <v>0</v>
      </c>
      <c r="H578" s="11">
        <f t="shared" si="19"/>
        <v>0</v>
      </c>
    </row>
    <row r="579" spans="1:8" x14ac:dyDescent="0.15">
      <c r="A579" s="11">
        <f>'③抗体 サンプルシート'!A588</f>
        <v>0</v>
      </c>
      <c r="C579" s="11">
        <f>IF('③抗体 サンプルシート'!H588="〇", 1,0)</f>
        <v>0</v>
      </c>
      <c r="D579" s="11">
        <f>IF('③抗体 サンプルシート'!I588="〇", 1,0)</f>
        <v>0</v>
      </c>
      <c r="E579" s="11">
        <f>IF('③抗体 サンプルシート'!J588="〇", 1,0)</f>
        <v>0</v>
      </c>
      <c r="F579" s="11">
        <f>IF('③抗体 サンプルシート'!K588="〇", 1,0)</f>
        <v>0</v>
      </c>
      <c r="H579" s="11">
        <f t="shared" si="19"/>
        <v>0</v>
      </c>
    </row>
    <row r="580" spans="1:8" x14ac:dyDescent="0.15">
      <c r="A580" s="11">
        <f>'③抗体 サンプルシート'!A589</f>
        <v>0</v>
      </c>
      <c r="C580" s="11">
        <f>IF('③抗体 サンプルシート'!H589="〇", 1,0)</f>
        <v>0</v>
      </c>
      <c r="D580" s="11">
        <f>IF('③抗体 サンプルシート'!I589="〇", 1,0)</f>
        <v>0</v>
      </c>
      <c r="E580" s="11">
        <f>IF('③抗体 サンプルシート'!J589="〇", 1,0)</f>
        <v>0</v>
      </c>
      <c r="F580" s="11">
        <f>IF('③抗体 サンプルシート'!K589="〇", 1,0)</f>
        <v>0</v>
      </c>
      <c r="H580" s="11">
        <f t="shared" si="19"/>
        <v>0</v>
      </c>
    </row>
    <row r="581" spans="1:8" x14ac:dyDescent="0.15">
      <c r="A581" s="11">
        <f>'③抗体 サンプルシート'!A590</f>
        <v>0</v>
      </c>
      <c r="C581" s="11">
        <f>IF('③抗体 サンプルシート'!H590="〇", 1,0)</f>
        <v>0</v>
      </c>
      <c r="D581" s="11">
        <f>IF('③抗体 サンプルシート'!I590="〇", 1,0)</f>
        <v>0</v>
      </c>
      <c r="E581" s="11">
        <f>IF('③抗体 サンプルシート'!J590="〇", 1,0)</f>
        <v>0</v>
      </c>
      <c r="F581" s="11">
        <f>IF('③抗体 サンプルシート'!K590="〇", 1,0)</f>
        <v>0</v>
      </c>
      <c r="H581" s="11">
        <f t="shared" si="19"/>
        <v>0</v>
      </c>
    </row>
    <row r="582" spans="1:8" x14ac:dyDescent="0.15">
      <c r="A582" s="11">
        <f>'③抗体 サンプルシート'!A591</f>
        <v>0</v>
      </c>
      <c r="C582" s="11">
        <f>IF('③抗体 サンプルシート'!H591="〇", 1,0)</f>
        <v>0</v>
      </c>
      <c r="D582" s="11">
        <f>IF('③抗体 サンプルシート'!I591="〇", 1,0)</f>
        <v>0</v>
      </c>
      <c r="E582" s="11">
        <f>IF('③抗体 サンプルシート'!J591="〇", 1,0)</f>
        <v>0</v>
      </c>
      <c r="F582" s="11">
        <f>IF('③抗体 サンプルシート'!K591="〇", 1,0)</f>
        <v>0</v>
      </c>
      <c r="H582" s="11">
        <f t="shared" si="19"/>
        <v>0</v>
      </c>
    </row>
    <row r="583" spans="1:8" x14ac:dyDescent="0.15">
      <c r="A583" s="11">
        <f>'③抗体 サンプルシート'!A592</f>
        <v>0</v>
      </c>
      <c r="C583" s="11">
        <f>IF('③抗体 サンプルシート'!H592="〇", 1,0)</f>
        <v>0</v>
      </c>
      <c r="D583" s="11">
        <f>IF('③抗体 サンプルシート'!I592="〇", 1,0)</f>
        <v>0</v>
      </c>
      <c r="E583" s="11">
        <f>IF('③抗体 サンプルシート'!J592="〇", 1,0)</f>
        <v>0</v>
      </c>
      <c r="F583" s="11">
        <f>IF('③抗体 サンプルシート'!K592="〇", 1,0)</f>
        <v>0</v>
      </c>
      <c r="H583" s="11">
        <f t="shared" si="19"/>
        <v>0</v>
      </c>
    </row>
    <row r="584" spans="1:8" x14ac:dyDescent="0.15">
      <c r="A584" s="11">
        <f>'③抗体 サンプルシート'!A593</f>
        <v>0</v>
      </c>
      <c r="C584" s="11">
        <f>IF('③抗体 サンプルシート'!H593="〇", 1,0)</f>
        <v>0</v>
      </c>
      <c r="D584" s="11">
        <f>IF('③抗体 サンプルシート'!I593="〇", 1,0)</f>
        <v>0</v>
      </c>
      <c r="E584" s="11">
        <f>IF('③抗体 サンプルシート'!J593="〇", 1,0)</f>
        <v>0</v>
      </c>
      <c r="F584" s="11">
        <f>IF('③抗体 サンプルシート'!K593="〇", 1,0)</f>
        <v>0</v>
      </c>
      <c r="H584" s="11">
        <f t="shared" si="19"/>
        <v>0</v>
      </c>
    </row>
    <row r="585" spans="1:8" x14ac:dyDescent="0.15">
      <c r="A585" s="11">
        <f>'③抗体 サンプルシート'!A594</f>
        <v>0</v>
      </c>
      <c r="C585" s="11">
        <f>IF('③抗体 サンプルシート'!H594="〇", 1,0)</f>
        <v>0</v>
      </c>
      <c r="D585" s="11">
        <f>IF('③抗体 サンプルシート'!I594="〇", 1,0)</f>
        <v>0</v>
      </c>
      <c r="E585" s="11">
        <f>IF('③抗体 サンプルシート'!J594="〇", 1,0)</f>
        <v>0</v>
      </c>
      <c r="F585" s="11">
        <f>IF('③抗体 サンプルシート'!K594="〇", 1,0)</f>
        <v>0</v>
      </c>
      <c r="H585" s="11">
        <f t="shared" si="19"/>
        <v>0</v>
      </c>
    </row>
    <row r="586" spans="1:8" x14ac:dyDescent="0.15">
      <c r="A586" s="11">
        <f>'③抗体 サンプルシート'!A595</f>
        <v>0</v>
      </c>
      <c r="C586" s="11">
        <f>IF('③抗体 サンプルシート'!H595="〇", 1,0)</f>
        <v>0</v>
      </c>
      <c r="D586" s="11">
        <f>IF('③抗体 サンプルシート'!I595="〇", 1,0)</f>
        <v>0</v>
      </c>
      <c r="E586" s="11">
        <f>IF('③抗体 サンプルシート'!J595="〇", 1,0)</f>
        <v>0</v>
      </c>
      <c r="F586" s="11">
        <f>IF('③抗体 サンプルシート'!K595="〇", 1,0)</f>
        <v>0</v>
      </c>
      <c r="H586" s="11">
        <f t="shared" si="19"/>
        <v>0</v>
      </c>
    </row>
    <row r="587" spans="1:8" x14ac:dyDescent="0.15">
      <c r="A587" s="11">
        <f>'③抗体 サンプルシート'!A596</f>
        <v>0</v>
      </c>
      <c r="C587" s="11">
        <f>IF('③抗体 サンプルシート'!H596="〇", 1,0)</f>
        <v>0</v>
      </c>
      <c r="D587" s="11">
        <f>IF('③抗体 サンプルシート'!I596="〇", 1,0)</f>
        <v>0</v>
      </c>
      <c r="E587" s="11">
        <f>IF('③抗体 サンプルシート'!J596="〇", 1,0)</f>
        <v>0</v>
      </c>
      <c r="F587" s="11">
        <f>IF('③抗体 サンプルシート'!K596="〇", 1,0)</f>
        <v>0</v>
      </c>
      <c r="H587" s="11">
        <f t="shared" si="19"/>
        <v>0</v>
      </c>
    </row>
    <row r="588" spans="1:8" x14ac:dyDescent="0.15">
      <c r="A588" s="11">
        <f>'③抗体 サンプルシート'!A597</f>
        <v>0</v>
      </c>
      <c r="C588" s="11">
        <f>IF('③抗体 サンプルシート'!H597="〇", 1,0)</f>
        <v>0</v>
      </c>
      <c r="D588" s="11">
        <f>IF('③抗体 サンプルシート'!I597="〇", 1,0)</f>
        <v>0</v>
      </c>
      <c r="E588" s="11">
        <f>IF('③抗体 サンプルシート'!J597="〇", 1,0)</f>
        <v>0</v>
      </c>
      <c r="F588" s="11">
        <f>IF('③抗体 サンプルシート'!K597="〇", 1,0)</f>
        <v>0</v>
      </c>
      <c r="H588" s="11">
        <f t="shared" si="19"/>
        <v>0</v>
      </c>
    </row>
    <row r="589" spans="1:8" x14ac:dyDescent="0.15">
      <c r="A589" s="11">
        <f>'③抗体 サンプルシート'!A598</f>
        <v>0</v>
      </c>
      <c r="C589" s="11">
        <f>IF('③抗体 サンプルシート'!H598="〇", 1,0)</f>
        <v>0</v>
      </c>
      <c r="D589" s="11">
        <f>IF('③抗体 サンプルシート'!I598="〇", 1,0)</f>
        <v>0</v>
      </c>
      <c r="E589" s="11">
        <f>IF('③抗体 サンプルシート'!J598="〇", 1,0)</f>
        <v>0</v>
      </c>
      <c r="F589" s="11">
        <f>IF('③抗体 サンプルシート'!K598="〇", 1,0)</f>
        <v>0</v>
      </c>
      <c r="H589" s="11">
        <f t="shared" si="19"/>
        <v>0</v>
      </c>
    </row>
    <row r="590" spans="1:8" x14ac:dyDescent="0.15">
      <c r="A590" s="11">
        <f>'③抗体 サンプルシート'!A599</f>
        <v>0</v>
      </c>
      <c r="C590" s="11">
        <f>IF('③抗体 サンプルシート'!H599="〇", 1,0)</f>
        <v>0</v>
      </c>
      <c r="D590" s="11">
        <f>IF('③抗体 サンプルシート'!I599="〇", 1,0)</f>
        <v>0</v>
      </c>
      <c r="E590" s="11">
        <f>IF('③抗体 サンプルシート'!J599="〇", 1,0)</f>
        <v>0</v>
      </c>
      <c r="F590" s="11">
        <f>IF('③抗体 サンプルシート'!K599="〇", 1,0)</f>
        <v>0</v>
      </c>
      <c r="H590" s="11">
        <f t="shared" si="19"/>
        <v>0</v>
      </c>
    </row>
    <row r="591" spans="1:8" x14ac:dyDescent="0.15">
      <c r="A591" s="11">
        <f>'③抗体 サンプルシート'!A600</f>
        <v>0</v>
      </c>
      <c r="C591" s="11">
        <f>IF('③抗体 サンプルシート'!H600="〇", 1,0)</f>
        <v>0</v>
      </c>
      <c r="D591" s="11">
        <f>IF('③抗体 サンプルシート'!I600="〇", 1,0)</f>
        <v>0</v>
      </c>
      <c r="E591" s="11">
        <f>IF('③抗体 サンプルシート'!J600="〇", 1,0)</f>
        <v>0</v>
      </c>
      <c r="F591" s="11">
        <f>IF('③抗体 サンプルシート'!K600="〇", 1,0)</f>
        <v>0</v>
      </c>
      <c r="H591" s="11">
        <f t="shared" si="19"/>
        <v>0</v>
      </c>
    </row>
    <row r="592" spans="1:8" x14ac:dyDescent="0.15">
      <c r="A592" s="11">
        <f>'③抗体 サンプルシート'!A601</f>
        <v>0</v>
      </c>
      <c r="C592" s="11">
        <f>IF('③抗体 サンプルシート'!H601="〇", 1,0)</f>
        <v>0</v>
      </c>
      <c r="D592" s="11">
        <f>IF('③抗体 サンプルシート'!I601="〇", 1,0)</f>
        <v>0</v>
      </c>
      <c r="E592" s="11">
        <f>IF('③抗体 サンプルシート'!J601="〇", 1,0)</f>
        <v>0</v>
      </c>
      <c r="F592" s="11">
        <f>IF('③抗体 サンプルシート'!K601="〇", 1,0)</f>
        <v>0</v>
      </c>
      <c r="H592" s="11">
        <f t="shared" si="19"/>
        <v>0</v>
      </c>
    </row>
    <row r="593" spans="1:8" x14ac:dyDescent="0.15">
      <c r="A593" s="11">
        <f>'③抗体 サンプルシート'!A602</f>
        <v>0</v>
      </c>
      <c r="C593" s="11">
        <f>IF('③抗体 サンプルシート'!H602="〇", 1,0)</f>
        <v>0</v>
      </c>
      <c r="D593" s="11">
        <f>IF('③抗体 サンプルシート'!I602="〇", 1,0)</f>
        <v>0</v>
      </c>
      <c r="E593" s="11">
        <f>IF('③抗体 サンプルシート'!J602="〇", 1,0)</f>
        <v>0</v>
      </c>
      <c r="F593" s="11">
        <f>IF('③抗体 サンプルシート'!K602="〇", 1,0)</f>
        <v>0</v>
      </c>
      <c r="H593" s="11">
        <f t="shared" si="19"/>
        <v>0</v>
      </c>
    </row>
    <row r="594" spans="1:8" x14ac:dyDescent="0.15">
      <c r="A594" s="11">
        <f>'③抗体 サンプルシート'!A603</f>
        <v>0</v>
      </c>
      <c r="C594" s="11">
        <f>IF('③抗体 サンプルシート'!H603="〇", 1,0)</f>
        <v>0</v>
      </c>
      <c r="D594" s="11">
        <f>IF('③抗体 サンプルシート'!I603="〇", 1,0)</f>
        <v>0</v>
      </c>
      <c r="E594" s="11">
        <f>IF('③抗体 サンプルシート'!J603="〇", 1,0)</f>
        <v>0</v>
      </c>
      <c r="F594" s="11">
        <f>IF('③抗体 サンプルシート'!K603="〇", 1,0)</f>
        <v>0</v>
      </c>
      <c r="H594" s="11">
        <f t="shared" ref="H594:H600" si="20">COUNTIF(C594:F594,1)</f>
        <v>0</v>
      </c>
    </row>
    <row r="595" spans="1:8" x14ac:dyDescent="0.15">
      <c r="A595" s="11">
        <f>'③抗体 サンプルシート'!A604</f>
        <v>0</v>
      </c>
      <c r="C595" s="11">
        <f>IF('③抗体 サンプルシート'!H604="〇", 1,0)</f>
        <v>0</v>
      </c>
      <c r="D595" s="11">
        <f>IF('③抗体 サンプルシート'!I604="〇", 1,0)</f>
        <v>0</v>
      </c>
      <c r="E595" s="11">
        <f>IF('③抗体 サンプルシート'!J604="〇", 1,0)</f>
        <v>0</v>
      </c>
      <c r="F595" s="11">
        <f>IF('③抗体 サンプルシート'!K604="〇", 1,0)</f>
        <v>0</v>
      </c>
      <c r="H595" s="11">
        <f t="shared" si="20"/>
        <v>0</v>
      </c>
    </row>
    <row r="596" spans="1:8" x14ac:dyDescent="0.15">
      <c r="A596" s="11">
        <f>'③抗体 サンプルシート'!A605</f>
        <v>0</v>
      </c>
      <c r="C596" s="11">
        <f>IF('③抗体 サンプルシート'!H605="〇", 1,0)</f>
        <v>0</v>
      </c>
      <c r="D596" s="11">
        <f>IF('③抗体 サンプルシート'!I605="〇", 1,0)</f>
        <v>0</v>
      </c>
      <c r="E596" s="11">
        <f>IF('③抗体 サンプルシート'!J605="〇", 1,0)</f>
        <v>0</v>
      </c>
      <c r="F596" s="11">
        <f>IF('③抗体 サンプルシート'!K605="〇", 1,0)</f>
        <v>0</v>
      </c>
      <c r="H596" s="11">
        <f t="shared" si="20"/>
        <v>0</v>
      </c>
    </row>
    <row r="597" spans="1:8" x14ac:dyDescent="0.15">
      <c r="A597" s="11">
        <f>'③抗体 サンプルシート'!A606</f>
        <v>0</v>
      </c>
      <c r="C597" s="11">
        <f>IF('③抗体 サンプルシート'!H606="〇", 1,0)</f>
        <v>0</v>
      </c>
      <c r="D597" s="11">
        <f>IF('③抗体 サンプルシート'!I606="〇", 1,0)</f>
        <v>0</v>
      </c>
      <c r="E597" s="11">
        <f>IF('③抗体 サンプルシート'!J606="〇", 1,0)</f>
        <v>0</v>
      </c>
      <c r="F597" s="11">
        <f>IF('③抗体 サンプルシート'!K606="〇", 1,0)</f>
        <v>0</v>
      </c>
      <c r="H597" s="11">
        <f t="shared" si="20"/>
        <v>0</v>
      </c>
    </row>
    <row r="598" spans="1:8" x14ac:dyDescent="0.15">
      <c r="A598" s="11">
        <f>'③抗体 サンプルシート'!A607</f>
        <v>0</v>
      </c>
      <c r="C598" s="11">
        <f>IF('③抗体 サンプルシート'!H607="〇", 1,0)</f>
        <v>0</v>
      </c>
      <c r="D598" s="11">
        <f>IF('③抗体 サンプルシート'!I607="〇", 1,0)</f>
        <v>0</v>
      </c>
      <c r="E598" s="11">
        <f>IF('③抗体 サンプルシート'!J607="〇", 1,0)</f>
        <v>0</v>
      </c>
      <c r="F598" s="11">
        <f>IF('③抗体 サンプルシート'!K607="〇", 1,0)</f>
        <v>0</v>
      </c>
      <c r="H598" s="11">
        <f t="shared" si="20"/>
        <v>0</v>
      </c>
    </row>
    <row r="599" spans="1:8" x14ac:dyDescent="0.15">
      <c r="A599" s="11">
        <f>'③抗体 サンプルシート'!A608</f>
        <v>0</v>
      </c>
      <c r="C599" s="11">
        <f>IF('③抗体 サンプルシート'!H608="〇", 1,0)</f>
        <v>0</v>
      </c>
      <c r="D599" s="11">
        <f>IF('③抗体 サンプルシート'!I608="〇", 1,0)</f>
        <v>0</v>
      </c>
      <c r="E599" s="11">
        <f>IF('③抗体 サンプルシート'!J608="〇", 1,0)</f>
        <v>0</v>
      </c>
      <c r="F599" s="11">
        <f>IF('③抗体 サンプルシート'!K608="〇", 1,0)</f>
        <v>0</v>
      </c>
      <c r="H599" s="11">
        <f t="shared" si="20"/>
        <v>0</v>
      </c>
    </row>
    <row r="600" spans="1:8" x14ac:dyDescent="0.15">
      <c r="A600" s="11">
        <f>'③抗体 サンプルシート'!A609</f>
        <v>0</v>
      </c>
      <c r="C600" s="11">
        <f>IF('③抗体 サンプルシート'!H609="〇", 1,0)</f>
        <v>0</v>
      </c>
      <c r="D600" s="11">
        <f>IF('③抗体 サンプルシート'!I609="〇", 1,0)</f>
        <v>0</v>
      </c>
      <c r="E600" s="11">
        <f>IF('③抗体 サンプルシート'!J609="〇", 1,0)</f>
        <v>0</v>
      </c>
      <c r="F600" s="11">
        <f>IF('③抗体 サンプルシート'!K609="〇", 1,0)</f>
        <v>0</v>
      </c>
      <c r="H600" s="11">
        <f t="shared" si="20"/>
        <v>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04B4-D177-4D4F-B730-409672CF5CA1}">
  <sheetPr codeName="Sheet10">
    <pageSetUpPr fitToPage="1"/>
  </sheetPr>
  <dimension ref="A1:Q1048576"/>
  <sheetViews>
    <sheetView showGridLines="0" showRowColHeaders="0" view="pageBreakPreview" zoomScaleNormal="100" zoomScaleSheetLayoutView="100" zoomScalePageLayoutView="145" workbookViewId="0">
      <pane ySplit="12" topLeftCell="A13" activePane="bottomLeft" state="frozen"/>
      <selection pane="bottomLeft" activeCell="K18" sqref="K18"/>
    </sheetView>
  </sheetViews>
  <sheetFormatPr defaultColWidth="2.25" defaultRowHeight="22.5" customHeight="1" x14ac:dyDescent="0.15"/>
  <cols>
    <col min="1" max="1" width="3.5" style="171" customWidth="1"/>
    <col min="2" max="2" width="6.625" style="172" customWidth="1"/>
    <col min="3" max="3" width="11.625" style="172" customWidth="1"/>
    <col min="4" max="4" width="6.375" style="172" bestFit="1" customWidth="1"/>
    <col min="5" max="5" width="9.625" style="172" customWidth="1"/>
    <col min="6" max="10" width="4.5" style="172" customWidth="1"/>
    <col min="11" max="12" width="7.625" style="172" customWidth="1"/>
    <col min="13" max="14" width="5.625" style="172" customWidth="1"/>
    <col min="15" max="15" width="6.375" style="172" bestFit="1" customWidth="1"/>
    <col min="16" max="16" width="7.875" style="172" customWidth="1"/>
    <col min="17" max="17" width="12.375" style="175" customWidth="1"/>
    <col min="18" max="16384" width="2.25" style="165"/>
  </cols>
  <sheetData>
    <row r="1" spans="1:17" ht="20.25" customHeight="1" x14ac:dyDescent="0.15">
      <c r="A1" s="389" t="s">
        <v>123</v>
      </c>
      <c r="B1" s="390"/>
      <c r="C1" s="390"/>
      <c r="D1" s="390"/>
      <c r="E1" s="390"/>
      <c r="F1" s="390"/>
      <c r="G1" s="390"/>
      <c r="H1" s="390"/>
      <c r="I1" s="390"/>
      <c r="J1" s="390"/>
      <c r="K1" s="390"/>
      <c r="L1" s="390"/>
      <c r="M1" s="390"/>
      <c r="N1" s="390"/>
      <c r="O1" s="390"/>
      <c r="P1" s="390"/>
      <c r="Q1" s="390"/>
    </row>
    <row r="2" spans="1:17" s="166" customFormat="1" ht="24.75" customHeight="1" x14ac:dyDescent="0.15">
      <c r="A2" s="407" t="s">
        <v>277</v>
      </c>
      <c r="B2" s="408"/>
      <c r="C2" s="408"/>
      <c r="D2" s="409"/>
      <c r="E2" s="410"/>
      <c r="F2" s="410"/>
      <c r="G2" s="410"/>
      <c r="H2" s="410"/>
      <c r="I2" s="411"/>
      <c r="J2" s="404"/>
      <c r="K2" s="405"/>
      <c r="L2" s="405"/>
      <c r="M2" s="405"/>
      <c r="N2" s="405"/>
      <c r="O2" s="405"/>
      <c r="P2" s="405"/>
      <c r="Q2" s="406"/>
    </row>
    <row r="3" spans="1:17" ht="13.5" x14ac:dyDescent="0.15">
      <c r="A3" s="420" t="s">
        <v>276</v>
      </c>
      <c r="B3" s="421"/>
      <c r="C3" s="421"/>
      <c r="D3" s="421"/>
      <c r="E3" s="421"/>
      <c r="F3" s="421"/>
      <c r="G3" s="421"/>
      <c r="H3" s="421"/>
      <c r="I3" s="421"/>
      <c r="J3" s="421"/>
      <c r="K3" s="421"/>
      <c r="L3" s="421"/>
      <c r="M3" s="421"/>
      <c r="N3" s="421"/>
      <c r="O3" s="421"/>
      <c r="P3" s="421"/>
      <c r="Q3" s="422"/>
    </row>
    <row r="4" spans="1:17" ht="13.5" x14ac:dyDescent="0.15">
      <c r="A4" s="423"/>
      <c r="B4" s="424"/>
      <c r="C4" s="424"/>
      <c r="D4" s="424"/>
      <c r="E4" s="424"/>
      <c r="F4" s="424"/>
      <c r="G4" s="424"/>
      <c r="H4" s="424"/>
      <c r="I4" s="424"/>
      <c r="J4" s="424"/>
      <c r="K4" s="424"/>
      <c r="L4" s="424"/>
      <c r="M4" s="424"/>
      <c r="N4" s="424"/>
      <c r="O4" s="424"/>
      <c r="P4" s="424"/>
      <c r="Q4" s="425"/>
    </row>
    <row r="5" spans="1:17" ht="13.5" x14ac:dyDescent="0.15">
      <c r="A5" s="423"/>
      <c r="B5" s="424"/>
      <c r="C5" s="424"/>
      <c r="D5" s="424"/>
      <c r="E5" s="424"/>
      <c r="F5" s="424"/>
      <c r="G5" s="424"/>
      <c r="H5" s="424"/>
      <c r="I5" s="424"/>
      <c r="J5" s="424"/>
      <c r="K5" s="424"/>
      <c r="L5" s="424"/>
      <c r="M5" s="424"/>
      <c r="N5" s="424"/>
      <c r="O5" s="424"/>
      <c r="P5" s="424"/>
      <c r="Q5" s="425"/>
    </row>
    <row r="6" spans="1:17" ht="13.5" x14ac:dyDescent="0.15">
      <c r="A6" s="426"/>
      <c r="B6" s="427"/>
      <c r="C6" s="427"/>
      <c r="D6" s="427"/>
      <c r="E6" s="427"/>
      <c r="F6" s="427"/>
      <c r="G6" s="427"/>
      <c r="H6" s="427"/>
      <c r="I6" s="427"/>
      <c r="J6" s="427"/>
      <c r="K6" s="427"/>
      <c r="L6" s="427"/>
      <c r="M6" s="427"/>
      <c r="N6" s="427"/>
      <c r="O6" s="427"/>
      <c r="P6" s="427"/>
      <c r="Q6" s="428"/>
    </row>
    <row r="7" spans="1:17" ht="15" customHeight="1" x14ac:dyDescent="0.15">
      <c r="A7" s="414" t="s">
        <v>132</v>
      </c>
      <c r="B7" s="415"/>
      <c r="C7" s="415"/>
      <c r="D7" s="415"/>
      <c r="E7" s="415"/>
      <c r="F7" s="415"/>
      <c r="G7" s="415"/>
      <c r="H7" s="415"/>
      <c r="I7" s="415"/>
      <c r="J7" s="415"/>
      <c r="K7" s="415"/>
      <c r="L7" s="415"/>
      <c r="M7" s="415"/>
      <c r="N7" s="415"/>
      <c r="O7" s="415"/>
      <c r="P7" s="415"/>
      <c r="Q7" s="416"/>
    </row>
    <row r="8" spans="1:17" ht="46.5" customHeight="1" x14ac:dyDescent="0.15">
      <c r="A8" s="417"/>
      <c r="B8" s="418"/>
      <c r="C8" s="418"/>
      <c r="D8" s="418"/>
      <c r="E8" s="418"/>
      <c r="F8" s="418"/>
      <c r="G8" s="418"/>
      <c r="H8" s="418"/>
      <c r="I8" s="418"/>
      <c r="J8" s="418"/>
      <c r="K8" s="418"/>
      <c r="L8" s="418"/>
      <c r="M8" s="418"/>
      <c r="N8" s="418"/>
      <c r="O8" s="418"/>
      <c r="P8" s="418"/>
      <c r="Q8" s="419"/>
    </row>
    <row r="9" spans="1:17" ht="15" customHeight="1" x14ac:dyDescent="0.15">
      <c r="A9" s="398" t="s">
        <v>3</v>
      </c>
      <c r="B9" s="397" t="s">
        <v>73</v>
      </c>
      <c r="C9" s="397" t="s">
        <v>11</v>
      </c>
      <c r="D9" s="397" t="s">
        <v>86</v>
      </c>
      <c r="E9" s="397" t="s">
        <v>142</v>
      </c>
      <c r="F9" s="399" t="s">
        <v>171</v>
      </c>
      <c r="G9" s="400"/>
      <c r="H9" s="400"/>
      <c r="I9" s="400"/>
      <c r="J9" s="401"/>
      <c r="K9" s="429" t="s">
        <v>93</v>
      </c>
      <c r="L9" s="430"/>
      <c r="M9" s="430"/>
      <c r="N9" s="431"/>
      <c r="O9" s="167" t="s">
        <v>204</v>
      </c>
      <c r="P9" s="432" t="s">
        <v>230</v>
      </c>
      <c r="Q9" s="432" t="s">
        <v>90</v>
      </c>
    </row>
    <row r="10" spans="1:17" ht="15" customHeight="1" x14ac:dyDescent="0.15">
      <c r="A10" s="398"/>
      <c r="B10" s="398"/>
      <c r="C10" s="397"/>
      <c r="D10" s="397"/>
      <c r="E10" s="397"/>
      <c r="F10" s="391" t="s">
        <v>101</v>
      </c>
      <c r="G10" s="394" t="s">
        <v>83</v>
      </c>
      <c r="H10" s="394" t="s">
        <v>102</v>
      </c>
      <c r="I10" s="433" t="s">
        <v>87</v>
      </c>
      <c r="J10" s="412" t="s">
        <v>231</v>
      </c>
      <c r="K10" s="436" t="s">
        <v>94</v>
      </c>
      <c r="L10" s="437"/>
      <c r="M10" s="438" t="s">
        <v>95</v>
      </c>
      <c r="N10" s="441" t="s">
        <v>265</v>
      </c>
      <c r="O10" s="402" t="s">
        <v>248</v>
      </c>
      <c r="P10" s="402"/>
      <c r="Q10" s="402"/>
    </row>
    <row r="11" spans="1:17" ht="25.5" customHeight="1" x14ac:dyDescent="0.15">
      <c r="A11" s="398"/>
      <c r="B11" s="398"/>
      <c r="C11" s="397"/>
      <c r="D11" s="397"/>
      <c r="E11" s="397"/>
      <c r="F11" s="392"/>
      <c r="G11" s="395"/>
      <c r="H11" s="395"/>
      <c r="I11" s="434"/>
      <c r="J11" s="412"/>
      <c r="K11" s="443" t="s">
        <v>266</v>
      </c>
      <c r="L11" s="445" t="s">
        <v>96</v>
      </c>
      <c r="M11" s="439"/>
      <c r="N11" s="441"/>
      <c r="O11" s="402"/>
      <c r="P11" s="402"/>
      <c r="Q11" s="402"/>
    </row>
    <row r="12" spans="1:17" ht="25.5" customHeight="1" x14ac:dyDescent="0.15">
      <c r="A12" s="398"/>
      <c r="B12" s="398"/>
      <c r="C12" s="397"/>
      <c r="D12" s="397"/>
      <c r="E12" s="397"/>
      <c r="F12" s="393"/>
      <c r="G12" s="396"/>
      <c r="H12" s="396"/>
      <c r="I12" s="435"/>
      <c r="J12" s="413"/>
      <c r="K12" s="444"/>
      <c r="L12" s="446"/>
      <c r="M12" s="440"/>
      <c r="N12" s="442"/>
      <c r="O12" s="403"/>
      <c r="P12" s="403"/>
      <c r="Q12" s="403"/>
    </row>
    <row r="13" spans="1:17" ht="25.5" customHeight="1" x14ac:dyDescent="0.15">
      <c r="A13" s="184" t="s">
        <v>13</v>
      </c>
      <c r="B13" s="185" t="s">
        <v>14</v>
      </c>
      <c r="C13" s="186" t="s">
        <v>12</v>
      </c>
      <c r="D13" s="186" t="s">
        <v>60</v>
      </c>
      <c r="E13" s="186" t="s">
        <v>10</v>
      </c>
      <c r="F13" s="170" t="s">
        <v>108</v>
      </c>
      <c r="G13" s="169"/>
      <c r="H13" s="177"/>
      <c r="I13" s="169"/>
      <c r="J13" s="187"/>
      <c r="K13" s="170" t="s">
        <v>108</v>
      </c>
      <c r="L13" s="169"/>
      <c r="M13" s="177"/>
      <c r="N13" s="187"/>
      <c r="O13" s="168">
        <f>IF(E13&lt;&gt;"", Sheet1!Q33,"")</f>
        <v>100</v>
      </c>
      <c r="P13" s="180"/>
      <c r="Q13" s="173"/>
    </row>
    <row r="14" spans="1:17" ht="25.5" customHeight="1" x14ac:dyDescent="0.15">
      <c r="A14" s="178" t="s">
        <v>13</v>
      </c>
      <c r="B14" s="179" t="s">
        <v>82</v>
      </c>
      <c r="C14" s="180" t="s">
        <v>15</v>
      </c>
      <c r="D14" s="180" t="s">
        <v>64</v>
      </c>
      <c r="E14" s="180" t="s">
        <v>10</v>
      </c>
      <c r="F14" s="170" t="s">
        <v>108</v>
      </c>
      <c r="G14" s="177" t="s">
        <v>108</v>
      </c>
      <c r="H14" s="177"/>
      <c r="I14" s="169"/>
      <c r="J14" s="187"/>
      <c r="K14" s="170" t="s">
        <v>108</v>
      </c>
      <c r="L14" s="169"/>
      <c r="M14" s="177"/>
      <c r="N14" s="187"/>
      <c r="O14" s="168">
        <f>IF(E14&lt;&gt;"", Sheet1!Q34,"")</f>
        <v>200</v>
      </c>
      <c r="P14" s="180" t="s">
        <v>131</v>
      </c>
      <c r="Q14" s="173"/>
    </row>
    <row r="15" spans="1:17" ht="25.5" customHeight="1" x14ac:dyDescent="0.15">
      <c r="A15" s="178" t="s">
        <v>13</v>
      </c>
      <c r="B15" s="179" t="s">
        <v>17</v>
      </c>
      <c r="C15" s="180" t="s">
        <v>16</v>
      </c>
      <c r="D15" s="180" t="s">
        <v>60</v>
      </c>
      <c r="E15" s="180" t="s">
        <v>115</v>
      </c>
      <c r="F15" s="170"/>
      <c r="G15" s="177"/>
      <c r="H15" s="177" t="s">
        <v>108</v>
      </c>
      <c r="I15" s="169"/>
      <c r="J15" s="187"/>
      <c r="K15" s="170"/>
      <c r="L15" s="169"/>
      <c r="M15" s="177" t="s">
        <v>108</v>
      </c>
      <c r="N15" s="187" t="s">
        <v>108</v>
      </c>
      <c r="O15" s="168">
        <f>IF(E15&lt;&gt;"", Sheet1!Q35,"")</f>
        <v>600</v>
      </c>
      <c r="P15" s="180"/>
      <c r="Q15" s="173"/>
    </row>
    <row r="16" spans="1:17" ht="25.5" customHeight="1" x14ac:dyDescent="0.15">
      <c r="A16" s="181">
        <f>ROW()-15</f>
        <v>1</v>
      </c>
      <c r="B16" s="182"/>
      <c r="C16" s="182"/>
      <c r="D16" s="183"/>
      <c r="E16" s="183"/>
      <c r="F16" s="156"/>
      <c r="G16" s="157"/>
      <c r="H16" s="157"/>
      <c r="I16" s="122"/>
      <c r="J16" s="188"/>
      <c r="K16" s="156"/>
      <c r="L16" s="122"/>
      <c r="M16" s="157"/>
      <c r="N16" s="188"/>
      <c r="O16" s="146"/>
      <c r="P16" s="183"/>
      <c r="Q16" s="174"/>
    </row>
    <row r="17" spans="1:17" ht="25.5" customHeight="1" x14ac:dyDescent="0.15">
      <c r="A17" s="181">
        <f t="shared" ref="A17:A80" si="0">ROW()-15</f>
        <v>2</v>
      </c>
      <c r="B17" s="182"/>
      <c r="C17" s="182"/>
      <c r="D17" s="183"/>
      <c r="E17" s="183"/>
      <c r="F17" s="156"/>
      <c r="G17" s="157"/>
      <c r="H17" s="157"/>
      <c r="I17" s="122"/>
      <c r="J17" s="188"/>
      <c r="K17" s="156"/>
      <c r="L17" s="122"/>
      <c r="M17" s="157"/>
      <c r="N17" s="188"/>
      <c r="O17" s="146"/>
      <c r="P17" s="183"/>
      <c r="Q17" s="174"/>
    </row>
    <row r="18" spans="1:17" ht="25.5" customHeight="1" x14ac:dyDescent="0.15">
      <c r="A18" s="181">
        <f t="shared" si="0"/>
        <v>3</v>
      </c>
      <c r="B18" s="182"/>
      <c r="C18" s="182"/>
      <c r="D18" s="183"/>
      <c r="E18" s="183"/>
      <c r="F18" s="156"/>
      <c r="G18" s="157"/>
      <c r="H18" s="157"/>
      <c r="I18" s="122"/>
      <c r="J18" s="188"/>
      <c r="K18" s="156"/>
      <c r="L18" s="122"/>
      <c r="M18" s="157"/>
      <c r="N18" s="188"/>
      <c r="O18" s="146"/>
      <c r="P18" s="183"/>
      <c r="Q18" s="174"/>
    </row>
    <row r="19" spans="1:17" ht="25.5" customHeight="1" x14ac:dyDescent="0.15">
      <c r="A19" s="181">
        <f t="shared" si="0"/>
        <v>4</v>
      </c>
      <c r="B19" s="182"/>
      <c r="C19" s="182"/>
      <c r="D19" s="183"/>
      <c r="E19" s="183"/>
      <c r="F19" s="156"/>
      <c r="G19" s="157"/>
      <c r="H19" s="157"/>
      <c r="I19" s="122"/>
      <c r="J19" s="188"/>
      <c r="K19" s="156"/>
      <c r="L19" s="122"/>
      <c r="M19" s="157"/>
      <c r="N19" s="188"/>
      <c r="O19" s="146"/>
      <c r="P19" s="183"/>
      <c r="Q19" s="174"/>
    </row>
    <row r="20" spans="1:17" ht="25.5" customHeight="1" x14ac:dyDescent="0.15">
      <c r="A20" s="181">
        <f t="shared" si="0"/>
        <v>5</v>
      </c>
      <c r="B20" s="182"/>
      <c r="C20" s="182"/>
      <c r="D20" s="183"/>
      <c r="E20" s="183"/>
      <c r="F20" s="156"/>
      <c r="G20" s="157"/>
      <c r="H20" s="157"/>
      <c r="I20" s="122"/>
      <c r="J20" s="188"/>
      <c r="K20" s="156"/>
      <c r="L20" s="122"/>
      <c r="M20" s="157"/>
      <c r="N20" s="188"/>
      <c r="O20" s="146"/>
      <c r="P20" s="183"/>
      <c r="Q20" s="174"/>
    </row>
    <row r="21" spans="1:17" ht="25.5" customHeight="1" x14ac:dyDescent="0.15">
      <c r="A21" s="181">
        <f t="shared" si="0"/>
        <v>6</v>
      </c>
      <c r="B21" s="182"/>
      <c r="C21" s="182"/>
      <c r="D21" s="183"/>
      <c r="E21" s="183"/>
      <c r="F21" s="156"/>
      <c r="G21" s="157"/>
      <c r="H21" s="157"/>
      <c r="I21" s="122"/>
      <c r="J21" s="188"/>
      <c r="K21" s="156"/>
      <c r="L21" s="122"/>
      <c r="M21" s="157"/>
      <c r="N21" s="188"/>
      <c r="O21" s="146"/>
      <c r="P21" s="183"/>
      <c r="Q21" s="174"/>
    </row>
    <row r="22" spans="1:17" ht="25.5" customHeight="1" x14ac:dyDescent="0.15">
      <c r="A22" s="181">
        <f t="shared" si="0"/>
        <v>7</v>
      </c>
      <c r="B22" s="182"/>
      <c r="C22" s="182"/>
      <c r="D22" s="183"/>
      <c r="E22" s="183"/>
      <c r="F22" s="156"/>
      <c r="G22" s="157"/>
      <c r="H22" s="157"/>
      <c r="I22" s="122"/>
      <c r="J22" s="188"/>
      <c r="K22" s="156"/>
      <c r="L22" s="122"/>
      <c r="M22" s="157"/>
      <c r="N22" s="188"/>
      <c r="O22" s="146"/>
      <c r="P22" s="183"/>
      <c r="Q22" s="174"/>
    </row>
    <row r="23" spans="1:17" ht="25.5" customHeight="1" x14ac:dyDescent="0.15">
      <c r="A23" s="181">
        <f t="shared" si="0"/>
        <v>8</v>
      </c>
      <c r="B23" s="182"/>
      <c r="C23" s="182"/>
      <c r="D23" s="183"/>
      <c r="E23" s="183"/>
      <c r="F23" s="156"/>
      <c r="G23" s="157"/>
      <c r="H23" s="157"/>
      <c r="I23" s="122"/>
      <c r="J23" s="188"/>
      <c r="K23" s="156"/>
      <c r="L23" s="122"/>
      <c r="M23" s="157"/>
      <c r="N23" s="188"/>
      <c r="O23" s="146"/>
      <c r="P23" s="183"/>
      <c r="Q23" s="174"/>
    </row>
    <row r="24" spans="1:17" ht="25.5" customHeight="1" x14ac:dyDescent="0.15">
      <c r="A24" s="181">
        <f t="shared" si="0"/>
        <v>9</v>
      </c>
      <c r="B24" s="182"/>
      <c r="C24" s="182"/>
      <c r="D24" s="183"/>
      <c r="E24" s="183"/>
      <c r="F24" s="156"/>
      <c r="G24" s="157"/>
      <c r="H24" s="157"/>
      <c r="I24" s="122"/>
      <c r="J24" s="188"/>
      <c r="K24" s="156"/>
      <c r="L24" s="122"/>
      <c r="M24" s="157"/>
      <c r="N24" s="188"/>
      <c r="O24" s="146"/>
      <c r="P24" s="183"/>
      <c r="Q24" s="174"/>
    </row>
    <row r="25" spans="1:17" ht="25.5" customHeight="1" x14ac:dyDescent="0.15">
      <c r="A25" s="181">
        <f t="shared" si="0"/>
        <v>10</v>
      </c>
      <c r="B25" s="182"/>
      <c r="C25" s="182"/>
      <c r="D25" s="183"/>
      <c r="E25" s="183"/>
      <c r="F25" s="156"/>
      <c r="G25" s="157"/>
      <c r="H25" s="157"/>
      <c r="I25" s="122"/>
      <c r="J25" s="188"/>
      <c r="K25" s="156"/>
      <c r="L25" s="122"/>
      <c r="M25" s="157"/>
      <c r="N25" s="188"/>
      <c r="O25" s="146"/>
      <c r="P25" s="183"/>
      <c r="Q25" s="174"/>
    </row>
    <row r="26" spans="1:17" ht="25.5" customHeight="1" x14ac:dyDescent="0.15">
      <c r="A26" s="181">
        <f t="shared" si="0"/>
        <v>11</v>
      </c>
      <c r="B26" s="182"/>
      <c r="C26" s="182"/>
      <c r="D26" s="183"/>
      <c r="E26" s="183"/>
      <c r="F26" s="156"/>
      <c r="G26" s="157"/>
      <c r="H26" s="157"/>
      <c r="I26" s="122"/>
      <c r="J26" s="188"/>
      <c r="K26" s="156"/>
      <c r="L26" s="122"/>
      <c r="M26" s="157"/>
      <c r="N26" s="188"/>
      <c r="O26" s="146"/>
      <c r="P26" s="183"/>
      <c r="Q26" s="174"/>
    </row>
    <row r="27" spans="1:17" ht="25.5" customHeight="1" x14ac:dyDescent="0.15">
      <c r="A27" s="181">
        <f t="shared" si="0"/>
        <v>12</v>
      </c>
      <c r="B27" s="182"/>
      <c r="C27" s="182"/>
      <c r="D27" s="183"/>
      <c r="E27" s="183"/>
      <c r="F27" s="156"/>
      <c r="G27" s="157"/>
      <c r="H27" s="157"/>
      <c r="I27" s="122"/>
      <c r="J27" s="188"/>
      <c r="K27" s="156"/>
      <c r="L27" s="122"/>
      <c r="M27" s="157"/>
      <c r="N27" s="188"/>
      <c r="O27" s="146"/>
      <c r="P27" s="183"/>
      <c r="Q27" s="174"/>
    </row>
    <row r="28" spans="1:17" ht="25.5" customHeight="1" x14ac:dyDescent="0.15">
      <c r="A28" s="181">
        <f t="shared" si="0"/>
        <v>13</v>
      </c>
      <c r="B28" s="182"/>
      <c r="C28" s="182"/>
      <c r="D28" s="183"/>
      <c r="E28" s="183"/>
      <c r="F28" s="156"/>
      <c r="G28" s="157"/>
      <c r="H28" s="157"/>
      <c r="I28" s="122"/>
      <c r="J28" s="188"/>
      <c r="K28" s="156"/>
      <c r="L28" s="122"/>
      <c r="M28" s="157"/>
      <c r="N28" s="188"/>
      <c r="O28" s="146"/>
      <c r="P28" s="183"/>
      <c r="Q28" s="174"/>
    </row>
    <row r="29" spans="1:17" ht="25.5" customHeight="1" x14ac:dyDescent="0.15">
      <c r="A29" s="181">
        <f t="shared" si="0"/>
        <v>14</v>
      </c>
      <c r="B29" s="182"/>
      <c r="C29" s="182"/>
      <c r="D29" s="183"/>
      <c r="E29" s="183"/>
      <c r="F29" s="156"/>
      <c r="G29" s="157"/>
      <c r="H29" s="157"/>
      <c r="I29" s="122"/>
      <c r="J29" s="188"/>
      <c r="K29" s="156"/>
      <c r="L29" s="122"/>
      <c r="M29" s="157"/>
      <c r="N29" s="188"/>
      <c r="O29" s="146"/>
      <c r="P29" s="183"/>
      <c r="Q29" s="174"/>
    </row>
    <row r="30" spans="1:17" ht="25.5" customHeight="1" x14ac:dyDescent="0.15">
      <c r="A30" s="181">
        <f t="shared" si="0"/>
        <v>15</v>
      </c>
      <c r="B30" s="182"/>
      <c r="C30" s="182"/>
      <c r="D30" s="183"/>
      <c r="E30" s="183"/>
      <c r="F30" s="156"/>
      <c r="G30" s="157"/>
      <c r="H30" s="157"/>
      <c r="I30" s="122"/>
      <c r="J30" s="188"/>
      <c r="K30" s="156"/>
      <c r="L30" s="122"/>
      <c r="M30" s="157"/>
      <c r="N30" s="188"/>
      <c r="O30" s="146"/>
      <c r="P30" s="183"/>
      <c r="Q30" s="174"/>
    </row>
    <row r="31" spans="1:17" ht="25.5" customHeight="1" x14ac:dyDescent="0.15">
      <c r="A31" s="181">
        <f t="shared" si="0"/>
        <v>16</v>
      </c>
      <c r="B31" s="182"/>
      <c r="C31" s="182"/>
      <c r="D31" s="183"/>
      <c r="E31" s="183"/>
      <c r="F31" s="156"/>
      <c r="G31" s="157"/>
      <c r="H31" s="157"/>
      <c r="I31" s="122"/>
      <c r="J31" s="188"/>
      <c r="K31" s="156"/>
      <c r="L31" s="122"/>
      <c r="M31" s="157"/>
      <c r="N31" s="188"/>
      <c r="O31" s="146"/>
      <c r="P31" s="183"/>
      <c r="Q31" s="174"/>
    </row>
    <row r="32" spans="1:17" ht="25.5" customHeight="1" x14ac:dyDescent="0.15">
      <c r="A32" s="181">
        <f t="shared" si="0"/>
        <v>17</v>
      </c>
      <c r="B32" s="182"/>
      <c r="C32" s="182"/>
      <c r="D32" s="183"/>
      <c r="E32" s="183"/>
      <c r="F32" s="156"/>
      <c r="G32" s="157"/>
      <c r="H32" s="157"/>
      <c r="I32" s="122"/>
      <c r="J32" s="188"/>
      <c r="K32" s="156"/>
      <c r="L32" s="122"/>
      <c r="M32" s="157"/>
      <c r="N32" s="188"/>
      <c r="O32" s="146"/>
      <c r="P32" s="183"/>
      <c r="Q32" s="174"/>
    </row>
    <row r="33" spans="1:17" ht="25.5" customHeight="1" x14ac:dyDescent="0.15">
      <c r="A33" s="181">
        <f t="shared" si="0"/>
        <v>18</v>
      </c>
      <c r="B33" s="182"/>
      <c r="C33" s="182"/>
      <c r="D33" s="183"/>
      <c r="E33" s="183"/>
      <c r="F33" s="156"/>
      <c r="G33" s="157"/>
      <c r="H33" s="157"/>
      <c r="I33" s="122"/>
      <c r="J33" s="188"/>
      <c r="K33" s="156"/>
      <c r="L33" s="122"/>
      <c r="M33" s="157"/>
      <c r="N33" s="188"/>
      <c r="O33" s="146"/>
      <c r="P33" s="183"/>
      <c r="Q33" s="174"/>
    </row>
    <row r="34" spans="1:17" ht="25.5" customHeight="1" x14ac:dyDescent="0.15">
      <c r="A34" s="181">
        <f t="shared" si="0"/>
        <v>19</v>
      </c>
      <c r="B34" s="182"/>
      <c r="C34" s="182"/>
      <c r="D34" s="183"/>
      <c r="E34" s="183"/>
      <c r="F34" s="156"/>
      <c r="G34" s="157"/>
      <c r="H34" s="157"/>
      <c r="I34" s="122"/>
      <c r="J34" s="188"/>
      <c r="K34" s="156"/>
      <c r="L34" s="122"/>
      <c r="M34" s="157"/>
      <c r="N34" s="188"/>
      <c r="O34" s="146"/>
      <c r="P34" s="183"/>
      <c r="Q34" s="174"/>
    </row>
    <row r="35" spans="1:17" ht="25.5" customHeight="1" x14ac:dyDescent="0.15">
      <c r="A35" s="181">
        <f t="shared" si="0"/>
        <v>20</v>
      </c>
      <c r="B35" s="182"/>
      <c r="C35" s="182"/>
      <c r="D35" s="183"/>
      <c r="E35" s="183"/>
      <c r="F35" s="156"/>
      <c r="G35" s="157"/>
      <c r="H35" s="157"/>
      <c r="I35" s="122"/>
      <c r="J35" s="188"/>
      <c r="K35" s="156"/>
      <c r="L35" s="122"/>
      <c r="M35" s="157"/>
      <c r="N35" s="188"/>
      <c r="O35" s="146"/>
      <c r="P35" s="183"/>
      <c r="Q35" s="174"/>
    </row>
    <row r="36" spans="1:17" ht="25.5" customHeight="1" x14ac:dyDescent="0.15">
      <c r="A36" s="181">
        <f t="shared" si="0"/>
        <v>21</v>
      </c>
      <c r="B36" s="182"/>
      <c r="C36" s="182"/>
      <c r="D36" s="183"/>
      <c r="E36" s="183"/>
      <c r="F36" s="156"/>
      <c r="G36" s="157"/>
      <c r="H36" s="157"/>
      <c r="I36" s="122"/>
      <c r="J36" s="188"/>
      <c r="K36" s="156"/>
      <c r="L36" s="122"/>
      <c r="M36" s="157"/>
      <c r="N36" s="188"/>
      <c r="O36" s="146"/>
      <c r="P36" s="183"/>
      <c r="Q36" s="174"/>
    </row>
    <row r="37" spans="1:17" ht="25.5" customHeight="1" x14ac:dyDescent="0.15">
      <c r="A37" s="181">
        <f t="shared" si="0"/>
        <v>22</v>
      </c>
      <c r="B37" s="182"/>
      <c r="C37" s="182"/>
      <c r="D37" s="183"/>
      <c r="E37" s="183"/>
      <c r="F37" s="156"/>
      <c r="G37" s="157"/>
      <c r="H37" s="157"/>
      <c r="I37" s="122"/>
      <c r="J37" s="188"/>
      <c r="K37" s="156"/>
      <c r="L37" s="122"/>
      <c r="M37" s="157"/>
      <c r="N37" s="188"/>
      <c r="O37" s="146"/>
      <c r="P37" s="183"/>
      <c r="Q37" s="174"/>
    </row>
    <row r="38" spans="1:17" ht="25.5" customHeight="1" x14ac:dyDescent="0.15">
      <c r="A38" s="181">
        <f t="shared" si="0"/>
        <v>23</v>
      </c>
      <c r="B38" s="182"/>
      <c r="C38" s="182"/>
      <c r="D38" s="183"/>
      <c r="E38" s="183"/>
      <c r="F38" s="156"/>
      <c r="G38" s="157"/>
      <c r="H38" s="157"/>
      <c r="I38" s="122"/>
      <c r="J38" s="188"/>
      <c r="K38" s="156"/>
      <c r="L38" s="122"/>
      <c r="M38" s="157"/>
      <c r="N38" s="188"/>
      <c r="O38" s="146"/>
      <c r="P38" s="183"/>
      <c r="Q38" s="174"/>
    </row>
    <row r="39" spans="1:17" ht="25.5" customHeight="1" x14ac:dyDescent="0.15">
      <c r="A39" s="181">
        <f t="shared" si="0"/>
        <v>24</v>
      </c>
      <c r="B39" s="182"/>
      <c r="C39" s="182"/>
      <c r="D39" s="183"/>
      <c r="E39" s="183"/>
      <c r="F39" s="156"/>
      <c r="G39" s="157"/>
      <c r="H39" s="157"/>
      <c r="I39" s="122"/>
      <c r="J39" s="188"/>
      <c r="K39" s="156"/>
      <c r="L39" s="122"/>
      <c r="M39" s="157"/>
      <c r="N39" s="188"/>
      <c r="O39" s="146"/>
      <c r="P39" s="183"/>
      <c r="Q39" s="174"/>
    </row>
    <row r="40" spans="1:17" ht="25.5" customHeight="1" x14ac:dyDescent="0.15">
      <c r="A40" s="181">
        <f t="shared" si="0"/>
        <v>25</v>
      </c>
      <c r="B40" s="182"/>
      <c r="C40" s="182"/>
      <c r="D40" s="183"/>
      <c r="E40" s="183"/>
      <c r="F40" s="156"/>
      <c r="G40" s="157"/>
      <c r="H40" s="157"/>
      <c r="I40" s="122"/>
      <c r="J40" s="188"/>
      <c r="K40" s="156"/>
      <c r="L40" s="122"/>
      <c r="M40" s="157"/>
      <c r="N40" s="188"/>
      <c r="O40" s="146"/>
      <c r="P40" s="183"/>
      <c r="Q40" s="174"/>
    </row>
    <row r="41" spans="1:17" ht="25.5" customHeight="1" x14ac:dyDescent="0.15">
      <c r="A41" s="181">
        <f t="shared" si="0"/>
        <v>26</v>
      </c>
      <c r="B41" s="182"/>
      <c r="C41" s="182"/>
      <c r="D41" s="183"/>
      <c r="E41" s="183"/>
      <c r="F41" s="156"/>
      <c r="G41" s="157"/>
      <c r="H41" s="157"/>
      <c r="I41" s="122"/>
      <c r="J41" s="188"/>
      <c r="K41" s="156"/>
      <c r="L41" s="122"/>
      <c r="M41" s="157"/>
      <c r="N41" s="188"/>
      <c r="O41" s="146"/>
      <c r="P41" s="183"/>
      <c r="Q41" s="174"/>
    </row>
    <row r="42" spans="1:17" ht="25.5" customHeight="1" x14ac:dyDescent="0.15">
      <c r="A42" s="181">
        <f t="shared" si="0"/>
        <v>27</v>
      </c>
      <c r="B42" s="182"/>
      <c r="C42" s="182"/>
      <c r="D42" s="183"/>
      <c r="E42" s="183"/>
      <c r="F42" s="156"/>
      <c r="G42" s="157"/>
      <c r="H42" s="157"/>
      <c r="I42" s="122"/>
      <c r="J42" s="188"/>
      <c r="K42" s="156"/>
      <c r="L42" s="122"/>
      <c r="M42" s="157"/>
      <c r="N42" s="188"/>
      <c r="O42" s="146"/>
      <c r="P42" s="183"/>
      <c r="Q42" s="174"/>
    </row>
    <row r="43" spans="1:17" ht="25.5" customHeight="1" x14ac:dyDescent="0.15">
      <c r="A43" s="181">
        <f t="shared" si="0"/>
        <v>28</v>
      </c>
      <c r="B43" s="182"/>
      <c r="C43" s="182"/>
      <c r="D43" s="183"/>
      <c r="E43" s="183"/>
      <c r="F43" s="156"/>
      <c r="G43" s="157"/>
      <c r="H43" s="157"/>
      <c r="I43" s="122"/>
      <c r="J43" s="188"/>
      <c r="K43" s="156"/>
      <c r="L43" s="122"/>
      <c r="M43" s="157"/>
      <c r="N43" s="188"/>
      <c r="O43" s="146"/>
      <c r="P43" s="183"/>
      <c r="Q43" s="174"/>
    </row>
    <row r="44" spans="1:17" ht="25.5" customHeight="1" x14ac:dyDescent="0.15">
      <c r="A44" s="181">
        <f t="shared" si="0"/>
        <v>29</v>
      </c>
      <c r="B44" s="182"/>
      <c r="C44" s="182"/>
      <c r="D44" s="183"/>
      <c r="E44" s="183"/>
      <c r="F44" s="156"/>
      <c r="G44" s="157"/>
      <c r="H44" s="157"/>
      <c r="I44" s="122"/>
      <c r="J44" s="188"/>
      <c r="K44" s="156"/>
      <c r="L44" s="122"/>
      <c r="M44" s="157"/>
      <c r="N44" s="188"/>
      <c r="O44" s="146"/>
      <c r="P44" s="183"/>
      <c r="Q44" s="174"/>
    </row>
    <row r="45" spans="1:17" ht="25.5" customHeight="1" x14ac:dyDescent="0.15">
      <c r="A45" s="181">
        <f t="shared" si="0"/>
        <v>30</v>
      </c>
      <c r="B45" s="182"/>
      <c r="C45" s="182"/>
      <c r="D45" s="183"/>
      <c r="E45" s="183"/>
      <c r="F45" s="156"/>
      <c r="G45" s="157"/>
      <c r="H45" s="157"/>
      <c r="I45" s="122"/>
      <c r="J45" s="188"/>
      <c r="K45" s="156"/>
      <c r="L45" s="122"/>
      <c r="M45" s="157"/>
      <c r="N45" s="188"/>
      <c r="O45" s="146"/>
      <c r="P45" s="183"/>
      <c r="Q45" s="174"/>
    </row>
    <row r="46" spans="1:17" ht="25.5" customHeight="1" x14ac:dyDescent="0.15">
      <c r="A46" s="181">
        <f t="shared" si="0"/>
        <v>31</v>
      </c>
      <c r="B46" s="182"/>
      <c r="C46" s="182"/>
      <c r="D46" s="183"/>
      <c r="E46" s="183"/>
      <c r="F46" s="156"/>
      <c r="G46" s="157"/>
      <c r="H46" s="157"/>
      <c r="I46" s="122"/>
      <c r="J46" s="188"/>
      <c r="K46" s="156"/>
      <c r="L46" s="122"/>
      <c r="M46" s="157"/>
      <c r="N46" s="188"/>
      <c r="O46" s="146"/>
      <c r="P46" s="183"/>
      <c r="Q46" s="174"/>
    </row>
    <row r="47" spans="1:17" ht="25.5" customHeight="1" x14ac:dyDescent="0.15">
      <c r="A47" s="181">
        <f t="shared" si="0"/>
        <v>32</v>
      </c>
      <c r="B47" s="182"/>
      <c r="C47" s="182"/>
      <c r="D47" s="183"/>
      <c r="E47" s="183"/>
      <c r="F47" s="156"/>
      <c r="G47" s="157"/>
      <c r="H47" s="157"/>
      <c r="I47" s="122"/>
      <c r="J47" s="188"/>
      <c r="K47" s="156"/>
      <c r="L47" s="122"/>
      <c r="M47" s="157"/>
      <c r="N47" s="188"/>
      <c r="O47" s="146"/>
      <c r="P47" s="183"/>
      <c r="Q47" s="174"/>
    </row>
    <row r="48" spans="1:17" ht="25.5" customHeight="1" x14ac:dyDescent="0.15">
      <c r="A48" s="181">
        <f t="shared" si="0"/>
        <v>33</v>
      </c>
      <c r="B48" s="182"/>
      <c r="C48" s="182"/>
      <c r="D48" s="183"/>
      <c r="E48" s="183"/>
      <c r="F48" s="156"/>
      <c r="G48" s="157"/>
      <c r="H48" s="157"/>
      <c r="I48" s="122"/>
      <c r="J48" s="188"/>
      <c r="K48" s="156"/>
      <c r="L48" s="122"/>
      <c r="M48" s="157"/>
      <c r="N48" s="188"/>
      <c r="O48" s="146"/>
      <c r="P48" s="183"/>
      <c r="Q48" s="174"/>
    </row>
    <row r="49" spans="1:17" ht="25.5" customHeight="1" x14ac:dyDescent="0.15">
      <c r="A49" s="181">
        <f t="shared" si="0"/>
        <v>34</v>
      </c>
      <c r="B49" s="182"/>
      <c r="C49" s="182"/>
      <c r="D49" s="183"/>
      <c r="E49" s="183"/>
      <c r="F49" s="156"/>
      <c r="G49" s="157"/>
      <c r="H49" s="157"/>
      <c r="I49" s="122"/>
      <c r="J49" s="188"/>
      <c r="K49" s="156"/>
      <c r="L49" s="122"/>
      <c r="M49" s="157"/>
      <c r="N49" s="188"/>
      <c r="O49" s="146"/>
      <c r="P49" s="183"/>
      <c r="Q49" s="174"/>
    </row>
    <row r="50" spans="1:17" ht="25.5" customHeight="1" x14ac:dyDescent="0.15">
      <c r="A50" s="181">
        <f t="shared" si="0"/>
        <v>35</v>
      </c>
      <c r="B50" s="182"/>
      <c r="C50" s="182"/>
      <c r="D50" s="183"/>
      <c r="E50" s="183"/>
      <c r="F50" s="156"/>
      <c r="G50" s="157"/>
      <c r="H50" s="157"/>
      <c r="I50" s="122"/>
      <c r="J50" s="188"/>
      <c r="K50" s="156"/>
      <c r="L50" s="122"/>
      <c r="M50" s="157"/>
      <c r="N50" s="188"/>
      <c r="O50" s="146"/>
      <c r="P50" s="183"/>
      <c r="Q50" s="174"/>
    </row>
    <row r="51" spans="1:17" ht="25.5" customHeight="1" x14ac:dyDescent="0.15">
      <c r="A51" s="181">
        <f t="shared" si="0"/>
        <v>36</v>
      </c>
      <c r="B51" s="182"/>
      <c r="C51" s="182"/>
      <c r="D51" s="183"/>
      <c r="E51" s="183"/>
      <c r="F51" s="156"/>
      <c r="G51" s="157"/>
      <c r="H51" s="157"/>
      <c r="I51" s="122"/>
      <c r="J51" s="188"/>
      <c r="K51" s="156"/>
      <c r="L51" s="122"/>
      <c r="M51" s="157"/>
      <c r="N51" s="188"/>
      <c r="O51" s="146"/>
      <c r="P51" s="183"/>
      <c r="Q51" s="174"/>
    </row>
    <row r="52" spans="1:17" ht="25.5" customHeight="1" x14ac:dyDescent="0.15">
      <c r="A52" s="181">
        <f t="shared" si="0"/>
        <v>37</v>
      </c>
      <c r="B52" s="182"/>
      <c r="C52" s="182"/>
      <c r="D52" s="183"/>
      <c r="E52" s="183"/>
      <c r="F52" s="156"/>
      <c r="G52" s="157"/>
      <c r="H52" s="157"/>
      <c r="I52" s="122"/>
      <c r="J52" s="188"/>
      <c r="K52" s="156"/>
      <c r="L52" s="122"/>
      <c r="M52" s="157"/>
      <c r="N52" s="188"/>
      <c r="O52" s="146"/>
      <c r="P52" s="183"/>
      <c r="Q52" s="174"/>
    </row>
    <row r="53" spans="1:17" ht="25.5" customHeight="1" x14ac:dyDescent="0.15">
      <c r="A53" s="181">
        <f t="shared" si="0"/>
        <v>38</v>
      </c>
      <c r="B53" s="182"/>
      <c r="C53" s="182"/>
      <c r="D53" s="183"/>
      <c r="E53" s="183"/>
      <c r="F53" s="156"/>
      <c r="G53" s="157"/>
      <c r="H53" s="157"/>
      <c r="I53" s="122"/>
      <c r="J53" s="188"/>
      <c r="K53" s="156"/>
      <c r="L53" s="122"/>
      <c r="M53" s="157"/>
      <c r="N53" s="188"/>
      <c r="O53" s="146"/>
      <c r="P53" s="183"/>
      <c r="Q53" s="174"/>
    </row>
    <row r="54" spans="1:17" ht="25.5" customHeight="1" x14ac:dyDescent="0.15">
      <c r="A54" s="181">
        <f t="shared" si="0"/>
        <v>39</v>
      </c>
      <c r="B54" s="182"/>
      <c r="C54" s="182"/>
      <c r="D54" s="183"/>
      <c r="E54" s="183"/>
      <c r="F54" s="156"/>
      <c r="G54" s="157"/>
      <c r="H54" s="157"/>
      <c r="I54" s="122"/>
      <c r="J54" s="188"/>
      <c r="K54" s="156"/>
      <c r="L54" s="122"/>
      <c r="M54" s="157"/>
      <c r="N54" s="188"/>
      <c r="O54" s="146"/>
      <c r="P54" s="183"/>
      <c r="Q54" s="174"/>
    </row>
    <row r="55" spans="1:17" ht="25.5" customHeight="1" x14ac:dyDescent="0.15">
      <c r="A55" s="181">
        <f t="shared" si="0"/>
        <v>40</v>
      </c>
      <c r="B55" s="182"/>
      <c r="C55" s="182"/>
      <c r="D55" s="183"/>
      <c r="E55" s="183"/>
      <c r="F55" s="156"/>
      <c r="G55" s="157"/>
      <c r="H55" s="157"/>
      <c r="I55" s="122"/>
      <c r="J55" s="188"/>
      <c r="K55" s="156"/>
      <c r="L55" s="122"/>
      <c r="M55" s="157"/>
      <c r="N55" s="188"/>
      <c r="O55" s="146"/>
      <c r="P55" s="183"/>
      <c r="Q55" s="174"/>
    </row>
    <row r="56" spans="1:17" ht="25.5" customHeight="1" x14ac:dyDescent="0.15">
      <c r="A56" s="181">
        <f t="shared" si="0"/>
        <v>41</v>
      </c>
      <c r="B56" s="182"/>
      <c r="C56" s="182"/>
      <c r="D56" s="183"/>
      <c r="E56" s="183"/>
      <c r="F56" s="156"/>
      <c r="G56" s="157"/>
      <c r="H56" s="157"/>
      <c r="I56" s="122"/>
      <c r="J56" s="188"/>
      <c r="K56" s="156"/>
      <c r="L56" s="122"/>
      <c r="M56" s="157"/>
      <c r="N56" s="188"/>
      <c r="O56" s="146"/>
      <c r="P56" s="183"/>
      <c r="Q56" s="174"/>
    </row>
    <row r="57" spans="1:17" ht="25.5" customHeight="1" x14ac:dyDescent="0.15">
      <c r="A57" s="181">
        <f t="shared" si="0"/>
        <v>42</v>
      </c>
      <c r="B57" s="182"/>
      <c r="C57" s="182"/>
      <c r="D57" s="183"/>
      <c r="E57" s="183"/>
      <c r="F57" s="156"/>
      <c r="G57" s="157"/>
      <c r="H57" s="157"/>
      <c r="I57" s="122"/>
      <c r="J57" s="188"/>
      <c r="K57" s="156"/>
      <c r="L57" s="122"/>
      <c r="M57" s="157"/>
      <c r="N57" s="188"/>
      <c r="O57" s="146"/>
      <c r="P57" s="183"/>
      <c r="Q57" s="174"/>
    </row>
    <row r="58" spans="1:17" ht="25.5" customHeight="1" x14ac:dyDescent="0.15">
      <c r="A58" s="181">
        <f t="shared" si="0"/>
        <v>43</v>
      </c>
      <c r="B58" s="182"/>
      <c r="C58" s="182"/>
      <c r="D58" s="183"/>
      <c r="E58" s="183"/>
      <c r="F58" s="156"/>
      <c r="G58" s="157"/>
      <c r="H58" s="157"/>
      <c r="I58" s="122"/>
      <c r="J58" s="188"/>
      <c r="K58" s="156"/>
      <c r="L58" s="122"/>
      <c r="M58" s="157"/>
      <c r="N58" s="188"/>
      <c r="O58" s="146"/>
      <c r="P58" s="183"/>
      <c r="Q58" s="174"/>
    </row>
    <row r="59" spans="1:17" ht="25.5" customHeight="1" x14ac:dyDescent="0.15">
      <c r="A59" s="181">
        <f t="shared" si="0"/>
        <v>44</v>
      </c>
      <c r="B59" s="182"/>
      <c r="C59" s="182"/>
      <c r="D59" s="183"/>
      <c r="E59" s="183"/>
      <c r="F59" s="156"/>
      <c r="G59" s="157"/>
      <c r="H59" s="157"/>
      <c r="I59" s="122"/>
      <c r="J59" s="188"/>
      <c r="K59" s="156"/>
      <c r="L59" s="122"/>
      <c r="M59" s="157"/>
      <c r="N59" s="188"/>
      <c r="O59" s="146"/>
      <c r="P59" s="183"/>
      <c r="Q59" s="174"/>
    </row>
    <row r="60" spans="1:17" ht="25.5" customHeight="1" x14ac:dyDescent="0.15">
      <c r="A60" s="181">
        <f t="shared" si="0"/>
        <v>45</v>
      </c>
      <c r="B60" s="182"/>
      <c r="C60" s="182"/>
      <c r="D60" s="183"/>
      <c r="E60" s="183"/>
      <c r="F60" s="156"/>
      <c r="G60" s="157"/>
      <c r="H60" s="157"/>
      <c r="I60" s="122"/>
      <c r="J60" s="188"/>
      <c r="K60" s="156"/>
      <c r="L60" s="122"/>
      <c r="M60" s="157"/>
      <c r="N60" s="188"/>
      <c r="O60" s="146"/>
      <c r="P60" s="183"/>
      <c r="Q60" s="174"/>
    </row>
    <row r="61" spans="1:17" ht="25.5" customHeight="1" x14ac:dyDescent="0.15">
      <c r="A61" s="181">
        <f t="shared" si="0"/>
        <v>46</v>
      </c>
      <c r="B61" s="182"/>
      <c r="C61" s="182"/>
      <c r="D61" s="183"/>
      <c r="E61" s="183"/>
      <c r="F61" s="156"/>
      <c r="G61" s="157"/>
      <c r="H61" s="157"/>
      <c r="I61" s="122"/>
      <c r="J61" s="188"/>
      <c r="K61" s="156"/>
      <c r="L61" s="122"/>
      <c r="M61" s="157"/>
      <c r="N61" s="188"/>
      <c r="O61" s="146"/>
      <c r="P61" s="183"/>
      <c r="Q61" s="174"/>
    </row>
    <row r="62" spans="1:17" ht="25.5" customHeight="1" x14ac:dyDescent="0.15">
      <c r="A62" s="181">
        <f t="shared" si="0"/>
        <v>47</v>
      </c>
      <c r="B62" s="182"/>
      <c r="C62" s="182"/>
      <c r="D62" s="183"/>
      <c r="E62" s="183"/>
      <c r="F62" s="156"/>
      <c r="G62" s="157"/>
      <c r="H62" s="157"/>
      <c r="I62" s="122"/>
      <c r="J62" s="188"/>
      <c r="K62" s="156"/>
      <c r="L62" s="122"/>
      <c r="M62" s="157"/>
      <c r="N62" s="188"/>
      <c r="O62" s="146"/>
      <c r="P62" s="183"/>
      <c r="Q62" s="174"/>
    </row>
    <row r="63" spans="1:17" ht="25.5" customHeight="1" x14ac:dyDescent="0.15">
      <c r="A63" s="181">
        <f t="shared" si="0"/>
        <v>48</v>
      </c>
      <c r="B63" s="182"/>
      <c r="C63" s="182"/>
      <c r="D63" s="183"/>
      <c r="E63" s="183"/>
      <c r="F63" s="156"/>
      <c r="G63" s="157"/>
      <c r="H63" s="157"/>
      <c r="I63" s="122"/>
      <c r="J63" s="188"/>
      <c r="K63" s="156"/>
      <c r="L63" s="122"/>
      <c r="M63" s="157"/>
      <c r="N63" s="188"/>
      <c r="O63" s="146"/>
      <c r="P63" s="183"/>
      <c r="Q63" s="174"/>
    </row>
    <row r="64" spans="1:17" ht="25.5" customHeight="1" x14ac:dyDescent="0.15">
      <c r="A64" s="181">
        <f t="shared" si="0"/>
        <v>49</v>
      </c>
      <c r="B64" s="182"/>
      <c r="C64" s="182"/>
      <c r="D64" s="183"/>
      <c r="E64" s="183"/>
      <c r="F64" s="156"/>
      <c r="G64" s="157"/>
      <c r="H64" s="157"/>
      <c r="I64" s="122"/>
      <c r="J64" s="188"/>
      <c r="K64" s="156"/>
      <c r="L64" s="122"/>
      <c r="M64" s="157"/>
      <c r="N64" s="188"/>
      <c r="O64" s="146"/>
      <c r="P64" s="183"/>
      <c r="Q64" s="174"/>
    </row>
    <row r="65" spans="1:17" ht="25.5" customHeight="1" x14ac:dyDescent="0.15">
      <c r="A65" s="181">
        <f t="shared" si="0"/>
        <v>50</v>
      </c>
      <c r="B65" s="182"/>
      <c r="C65" s="182"/>
      <c r="D65" s="183"/>
      <c r="E65" s="183"/>
      <c r="F65" s="156"/>
      <c r="G65" s="157"/>
      <c r="H65" s="157"/>
      <c r="I65" s="122"/>
      <c r="J65" s="188"/>
      <c r="K65" s="156"/>
      <c r="L65" s="122"/>
      <c r="M65" s="157"/>
      <c r="N65" s="188"/>
      <c r="O65" s="146"/>
      <c r="P65" s="183"/>
      <c r="Q65" s="174"/>
    </row>
    <row r="66" spans="1:17" ht="25.5" customHeight="1" x14ac:dyDescent="0.15">
      <c r="A66" s="181">
        <f t="shared" si="0"/>
        <v>51</v>
      </c>
      <c r="B66" s="182"/>
      <c r="C66" s="182"/>
      <c r="D66" s="183"/>
      <c r="E66" s="183"/>
      <c r="F66" s="156"/>
      <c r="G66" s="157"/>
      <c r="H66" s="157"/>
      <c r="I66" s="122"/>
      <c r="J66" s="188"/>
      <c r="K66" s="156"/>
      <c r="L66" s="122"/>
      <c r="M66" s="157"/>
      <c r="N66" s="188"/>
      <c r="O66" s="146"/>
      <c r="P66" s="183"/>
      <c r="Q66" s="174"/>
    </row>
    <row r="67" spans="1:17" ht="25.5" customHeight="1" x14ac:dyDescent="0.15">
      <c r="A67" s="181">
        <f t="shared" si="0"/>
        <v>52</v>
      </c>
      <c r="B67" s="182"/>
      <c r="C67" s="182"/>
      <c r="D67" s="183"/>
      <c r="E67" s="183"/>
      <c r="F67" s="156"/>
      <c r="G67" s="157"/>
      <c r="H67" s="157"/>
      <c r="I67" s="122"/>
      <c r="J67" s="188"/>
      <c r="K67" s="156"/>
      <c r="L67" s="122"/>
      <c r="M67" s="157"/>
      <c r="N67" s="188"/>
      <c r="O67" s="146"/>
      <c r="P67" s="183"/>
      <c r="Q67" s="174"/>
    </row>
    <row r="68" spans="1:17" ht="25.5" customHeight="1" x14ac:dyDescent="0.15">
      <c r="A68" s="181">
        <f t="shared" si="0"/>
        <v>53</v>
      </c>
      <c r="B68" s="182"/>
      <c r="C68" s="182"/>
      <c r="D68" s="183"/>
      <c r="E68" s="183"/>
      <c r="F68" s="156"/>
      <c r="G68" s="157"/>
      <c r="H68" s="157"/>
      <c r="I68" s="122"/>
      <c r="J68" s="188"/>
      <c r="K68" s="156"/>
      <c r="L68" s="122"/>
      <c r="M68" s="157"/>
      <c r="N68" s="188"/>
      <c r="O68" s="146"/>
      <c r="P68" s="183"/>
      <c r="Q68" s="174"/>
    </row>
    <row r="69" spans="1:17" ht="25.5" customHeight="1" x14ac:dyDescent="0.15">
      <c r="A69" s="181">
        <f t="shared" si="0"/>
        <v>54</v>
      </c>
      <c r="B69" s="182"/>
      <c r="C69" s="182"/>
      <c r="D69" s="183"/>
      <c r="E69" s="183"/>
      <c r="F69" s="156"/>
      <c r="G69" s="157"/>
      <c r="H69" s="157"/>
      <c r="I69" s="122"/>
      <c r="J69" s="188"/>
      <c r="K69" s="156"/>
      <c r="L69" s="122"/>
      <c r="M69" s="157"/>
      <c r="N69" s="188"/>
      <c r="O69" s="146"/>
      <c r="P69" s="183"/>
      <c r="Q69" s="174"/>
    </row>
    <row r="70" spans="1:17" ht="25.5" customHeight="1" x14ac:dyDescent="0.15">
      <c r="A70" s="181">
        <f t="shared" si="0"/>
        <v>55</v>
      </c>
      <c r="B70" s="182"/>
      <c r="C70" s="182"/>
      <c r="D70" s="183"/>
      <c r="E70" s="183"/>
      <c r="F70" s="156"/>
      <c r="G70" s="157"/>
      <c r="H70" s="157"/>
      <c r="I70" s="122"/>
      <c r="J70" s="188"/>
      <c r="K70" s="156"/>
      <c r="L70" s="122"/>
      <c r="M70" s="157"/>
      <c r="N70" s="188"/>
      <c r="O70" s="146"/>
      <c r="P70" s="183"/>
      <c r="Q70" s="174"/>
    </row>
    <row r="71" spans="1:17" ht="25.5" customHeight="1" x14ac:dyDescent="0.15">
      <c r="A71" s="181">
        <f t="shared" si="0"/>
        <v>56</v>
      </c>
      <c r="B71" s="182"/>
      <c r="C71" s="182"/>
      <c r="D71" s="183"/>
      <c r="E71" s="183"/>
      <c r="F71" s="156"/>
      <c r="G71" s="157"/>
      <c r="H71" s="157"/>
      <c r="I71" s="122"/>
      <c r="J71" s="188"/>
      <c r="K71" s="156"/>
      <c r="L71" s="122"/>
      <c r="M71" s="157"/>
      <c r="N71" s="188"/>
      <c r="O71" s="146"/>
      <c r="P71" s="183"/>
      <c r="Q71" s="174"/>
    </row>
    <row r="72" spans="1:17" ht="25.5" customHeight="1" x14ac:dyDescent="0.15">
      <c r="A72" s="181">
        <f t="shared" si="0"/>
        <v>57</v>
      </c>
      <c r="B72" s="182"/>
      <c r="C72" s="182"/>
      <c r="D72" s="183"/>
      <c r="E72" s="183"/>
      <c r="F72" s="156"/>
      <c r="G72" s="157"/>
      <c r="H72" s="157"/>
      <c r="I72" s="122"/>
      <c r="J72" s="188"/>
      <c r="K72" s="156"/>
      <c r="L72" s="122"/>
      <c r="M72" s="157"/>
      <c r="N72" s="188"/>
      <c r="O72" s="146"/>
      <c r="P72" s="183"/>
      <c r="Q72" s="174"/>
    </row>
    <row r="73" spans="1:17" ht="25.5" customHeight="1" x14ac:dyDescent="0.15">
      <c r="A73" s="181">
        <f t="shared" si="0"/>
        <v>58</v>
      </c>
      <c r="B73" s="182"/>
      <c r="C73" s="182"/>
      <c r="D73" s="183"/>
      <c r="E73" s="183"/>
      <c r="F73" s="156"/>
      <c r="G73" s="157"/>
      <c r="H73" s="157"/>
      <c r="I73" s="122"/>
      <c r="J73" s="188"/>
      <c r="K73" s="156"/>
      <c r="L73" s="122"/>
      <c r="M73" s="157"/>
      <c r="N73" s="188"/>
      <c r="O73" s="146"/>
      <c r="P73" s="183"/>
      <c r="Q73" s="174"/>
    </row>
    <row r="74" spans="1:17" ht="25.5" customHeight="1" x14ac:dyDescent="0.15">
      <c r="A74" s="181">
        <f t="shared" si="0"/>
        <v>59</v>
      </c>
      <c r="B74" s="182"/>
      <c r="C74" s="182"/>
      <c r="D74" s="183"/>
      <c r="E74" s="183"/>
      <c r="F74" s="156"/>
      <c r="G74" s="157"/>
      <c r="H74" s="157"/>
      <c r="I74" s="122"/>
      <c r="J74" s="188"/>
      <c r="K74" s="156"/>
      <c r="L74" s="122"/>
      <c r="M74" s="157"/>
      <c r="N74" s="188"/>
      <c r="O74" s="146"/>
      <c r="P74" s="183"/>
      <c r="Q74" s="174"/>
    </row>
    <row r="75" spans="1:17" ht="25.5" customHeight="1" x14ac:dyDescent="0.15">
      <c r="A75" s="181">
        <f t="shared" si="0"/>
        <v>60</v>
      </c>
      <c r="B75" s="182"/>
      <c r="C75" s="182"/>
      <c r="D75" s="183"/>
      <c r="E75" s="183"/>
      <c r="F75" s="156"/>
      <c r="G75" s="157"/>
      <c r="H75" s="157"/>
      <c r="I75" s="122"/>
      <c r="J75" s="188"/>
      <c r="K75" s="156"/>
      <c r="L75" s="122"/>
      <c r="M75" s="157"/>
      <c r="N75" s="188"/>
      <c r="O75" s="146"/>
      <c r="P75" s="183"/>
      <c r="Q75" s="174"/>
    </row>
    <row r="76" spans="1:17" ht="25.5" customHeight="1" x14ac:dyDescent="0.15">
      <c r="A76" s="181">
        <f t="shared" si="0"/>
        <v>61</v>
      </c>
      <c r="B76" s="182"/>
      <c r="C76" s="182"/>
      <c r="D76" s="183"/>
      <c r="E76" s="183"/>
      <c r="F76" s="156"/>
      <c r="G76" s="157"/>
      <c r="H76" s="157"/>
      <c r="I76" s="122"/>
      <c r="J76" s="188"/>
      <c r="K76" s="156"/>
      <c r="L76" s="122"/>
      <c r="M76" s="157"/>
      <c r="N76" s="188"/>
      <c r="O76" s="146"/>
      <c r="P76" s="183"/>
      <c r="Q76" s="174"/>
    </row>
    <row r="77" spans="1:17" ht="25.5" customHeight="1" x14ac:dyDescent="0.15">
      <c r="A77" s="181">
        <f t="shared" si="0"/>
        <v>62</v>
      </c>
      <c r="B77" s="182"/>
      <c r="C77" s="182"/>
      <c r="D77" s="183"/>
      <c r="E77" s="183"/>
      <c r="F77" s="156"/>
      <c r="G77" s="157"/>
      <c r="H77" s="157"/>
      <c r="I77" s="122"/>
      <c r="J77" s="188"/>
      <c r="K77" s="156"/>
      <c r="L77" s="122"/>
      <c r="M77" s="157"/>
      <c r="N77" s="188"/>
      <c r="O77" s="146"/>
      <c r="P77" s="183"/>
      <c r="Q77" s="174"/>
    </row>
    <row r="78" spans="1:17" ht="25.5" customHeight="1" x14ac:dyDescent="0.15">
      <c r="A78" s="181">
        <f t="shared" si="0"/>
        <v>63</v>
      </c>
      <c r="B78" s="182"/>
      <c r="C78" s="182"/>
      <c r="D78" s="183"/>
      <c r="E78" s="183"/>
      <c r="F78" s="156"/>
      <c r="G78" s="157"/>
      <c r="H78" s="157"/>
      <c r="I78" s="122"/>
      <c r="J78" s="188"/>
      <c r="K78" s="156"/>
      <c r="L78" s="122"/>
      <c r="M78" s="157"/>
      <c r="N78" s="188"/>
      <c r="O78" s="146"/>
      <c r="P78" s="183"/>
      <c r="Q78" s="174"/>
    </row>
    <row r="79" spans="1:17" ht="25.5" customHeight="1" x14ac:dyDescent="0.15">
      <c r="A79" s="181">
        <f t="shared" si="0"/>
        <v>64</v>
      </c>
      <c r="B79" s="182"/>
      <c r="C79" s="182"/>
      <c r="D79" s="183"/>
      <c r="E79" s="183"/>
      <c r="F79" s="156"/>
      <c r="G79" s="157"/>
      <c r="H79" s="157"/>
      <c r="I79" s="122"/>
      <c r="J79" s="188"/>
      <c r="K79" s="156"/>
      <c r="L79" s="122"/>
      <c r="M79" s="157"/>
      <c r="N79" s="188"/>
      <c r="O79" s="146"/>
      <c r="P79" s="183"/>
      <c r="Q79" s="174"/>
    </row>
    <row r="80" spans="1:17" ht="25.5" customHeight="1" x14ac:dyDescent="0.15">
      <c r="A80" s="181">
        <f t="shared" si="0"/>
        <v>65</v>
      </c>
      <c r="B80" s="182"/>
      <c r="C80" s="182"/>
      <c r="D80" s="183"/>
      <c r="E80" s="183"/>
      <c r="F80" s="156"/>
      <c r="G80" s="157"/>
      <c r="H80" s="157"/>
      <c r="I80" s="122"/>
      <c r="J80" s="188"/>
      <c r="K80" s="156"/>
      <c r="L80" s="122"/>
      <c r="M80" s="157"/>
      <c r="N80" s="188"/>
      <c r="O80" s="146"/>
      <c r="P80" s="183"/>
      <c r="Q80" s="174"/>
    </row>
    <row r="81" spans="1:17" ht="25.5" customHeight="1" x14ac:dyDescent="0.15">
      <c r="A81" s="181">
        <f t="shared" ref="A81:A144" si="1">ROW()-15</f>
        <v>66</v>
      </c>
      <c r="B81" s="182"/>
      <c r="C81" s="182"/>
      <c r="D81" s="183"/>
      <c r="E81" s="183"/>
      <c r="F81" s="156"/>
      <c r="G81" s="157"/>
      <c r="H81" s="157"/>
      <c r="I81" s="122"/>
      <c r="J81" s="188"/>
      <c r="K81" s="156"/>
      <c r="L81" s="122"/>
      <c r="M81" s="157"/>
      <c r="N81" s="188"/>
      <c r="O81" s="146"/>
      <c r="P81" s="183"/>
      <c r="Q81" s="174"/>
    </row>
    <row r="82" spans="1:17" ht="25.5" customHeight="1" x14ac:dyDescent="0.15">
      <c r="A82" s="181">
        <f t="shared" si="1"/>
        <v>67</v>
      </c>
      <c r="B82" s="182"/>
      <c r="C82" s="182"/>
      <c r="D82" s="183"/>
      <c r="E82" s="183"/>
      <c r="F82" s="156"/>
      <c r="G82" s="157"/>
      <c r="H82" s="157"/>
      <c r="I82" s="122"/>
      <c r="J82" s="188"/>
      <c r="K82" s="156"/>
      <c r="L82" s="122"/>
      <c r="M82" s="157"/>
      <c r="N82" s="188"/>
      <c r="O82" s="146"/>
      <c r="P82" s="183"/>
      <c r="Q82" s="174"/>
    </row>
    <row r="83" spans="1:17" ht="25.5" customHeight="1" x14ac:dyDescent="0.15">
      <c r="A83" s="181">
        <f t="shared" si="1"/>
        <v>68</v>
      </c>
      <c r="B83" s="182"/>
      <c r="C83" s="182"/>
      <c r="D83" s="183"/>
      <c r="E83" s="183"/>
      <c r="F83" s="156"/>
      <c r="G83" s="157"/>
      <c r="H83" s="157"/>
      <c r="I83" s="122"/>
      <c r="J83" s="188"/>
      <c r="K83" s="156"/>
      <c r="L83" s="122"/>
      <c r="M83" s="157"/>
      <c r="N83" s="188"/>
      <c r="O83" s="146"/>
      <c r="P83" s="183"/>
      <c r="Q83" s="174"/>
    </row>
    <row r="84" spans="1:17" ht="25.5" customHeight="1" x14ac:dyDescent="0.15">
      <c r="A84" s="181">
        <f t="shared" si="1"/>
        <v>69</v>
      </c>
      <c r="B84" s="182"/>
      <c r="C84" s="182"/>
      <c r="D84" s="183"/>
      <c r="E84" s="183"/>
      <c r="F84" s="156"/>
      <c r="G84" s="157"/>
      <c r="H84" s="157"/>
      <c r="I84" s="122"/>
      <c r="J84" s="188"/>
      <c r="K84" s="156"/>
      <c r="L84" s="122"/>
      <c r="M84" s="157"/>
      <c r="N84" s="188"/>
      <c r="O84" s="146"/>
      <c r="P84" s="183"/>
      <c r="Q84" s="174"/>
    </row>
    <row r="85" spans="1:17" ht="25.5" customHeight="1" x14ac:dyDescent="0.15">
      <c r="A85" s="181">
        <f t="shared" si="1"/>
        <v>70</v>
      </c>
      <c r="B85" s="182"/>
      <c r="C85" s="182"/>
      <c r="D85" s="183"/>
      <c r="E85" s="183"/>
      <c r="F85" s="156"/>
      <c r="G85" s="157"/>
      <c r="H85" s="157"/>
      <c r="I85" s="122"/>
      <c r="J85" s="188"/>
      <c r="K85" s="156"/>
      <c r="L85" s="122"/>
      <c r="M85" s="157"/>
      <c r="N85" s="188"/>
      <c r="O85" s="146"/>
      <c r="P85" s="183"/>
      <c r="Q85" s="174"/>
    </row>
    <row r="86" spans="1:17" ht="25.5" customHeight="1" x14ac:dyDescent="0.15">
      <c r="A86" s="181">
        <f t="shared" si="1"/>
        <v>71</v>
      </c>
      <c r="B86" s="182"/>
      <c r="C86" s="182"/>
      <c r="D86" s="183"/>
      <c r="E86" s="183"/>
      <c r="F86" s="156"/>
      <c r="G86" s="157"/>
      <c r="H86" s="157"/>
      <c r="I86" s="122"/>
      <c r="J86" s="188"/>
      <c r="K86" s="156"/>
      <c r="L86" s="122"/>
      <c r="M86" s="157"/>
      <c r="N86" s="188"/>
      <c r="O86" s="146"/>
      <c r="P86" s="183"/>
      <c r="Q86" s="174"/>
    </row>
    <row r="87" spans="1:17" ht="25.5" customHeight="1" x14ac:dyDescent="0.15">
      <c r="A87" s="181">
        <f t="shared" si="1"/>
        <v>72</v>
      </c>
      <c r="B87" s="182"/>
      <c r="C87" s="182"/>
      <c r="D87" s="183"/>
      <c r="E87" s="183"/>
      <c r="F87" s="156"/>
      <c r="G87" s="157"/>
      <c r="H87" s="157"/>
      <c r="I87" s="122"/>
      <c r="J87" s="188"/>
      <c r="K87" s="156"/>
      <c r="L87" s="122"/>
      <c r="M87" s="157"/>
      <c r="N87" s="188"/>
      <c r="O87" s="146"/>
      <c r="P87" s="183"/>
      <c r="Q87" s="174"/>
    </row>
    <row r="88" spans="1:17" ht="25.5" customHeight="1" x14ac:dyDescent="0.15">
      <c r="A88" s="181">
        <f t="shared" si="1"/>
        <v>73</v>
      </c>
      <c r="B88" s="182"/>
      <c r="C88" s="182"/>
      <c r="D88" s="183"/>
      <c r="E88" s="183"/>
      <c r="F88" s="156"/>
      <c r="G88" s="157"/>
      <c r="H88" s="157"/>
      <c r="I88" s="122"/>
      <c r="J88" s="188"/>
      <c r="K88" s="156"/>
      <c r="L88" s="122"/>
      <c r="M88" s="157"/>
      <c r="N88" s="188"/>
      <c r="O88" s="146"/>
      <c r="P88" s="183"/>
      <c r="Q88" s="174"/>
    </row>
    <row r="89" spans="1:17" ht="25.5" customHeight="1" x14ac:dyDescent="0.15">
      <c r="A89" s="181">
        <f t="shared" si="1"/>
        <v>74</v>
      </c>
      <c r="B89" s="182"/>
      <c r="C89" s="182"/>
      <c r="D89" s="183"/>
      <c r="E89" s="183"/>
      <c r="F89" s="156"/>
      <c r="G89" s="157"/>
      <c r="H89" s="157"/>
      <c r="I89" s="122"/>
      <c r="J89" s="188"/>
      <c r="K89" s="156"/>
      <c r="L89" s="122"/>
      <c r="M89" s="157"/>
      <c r="N89" s="188"/>
      <c r="O89" s="146"/>
      <c r="P89" s="183"/>
      <c r="Q89" s="174"/>
    </row>
    <row r="90" spans="1:17" ht="25.5" customHeight="1" x14ac:dyDescent="0.15">
      <c r="A90" s="181">
        <f t="shared" si="1"/>
        <v>75</v>
      </c>
      <c r="B90" s="182"/>
      <c r="C90" s="182"/>
      <c r="D90" s="183"/>
      <c r="E90" s="183"/>
      <c r="F90" s="156"/>
      <c r="G90" s="157"/>
      <c r="H90" s="157"/>
      <c r="I90" s="122"/>
      <c r="J90" s="188"/>
      <c r="K90" s="156"/>
      <c r="L90" s="122"/>
      <c r="M90" s="157"/>
      <c r="N90" s="188"/>
      <c r="O90" s="146"/>
      <c r="P90" s="183"/>
      <c r="Q90" s="174"/>
    </row>
    <row r="91" spans="1:17" ht="25.5" customHeight="1" x14ac:dyDescent="0.15">
      <c r="A91" s="181">
        <f t="shared" si="1"/>
        <v>76</v>
      </c>
      <c r="B91" s="182"/>
      <c r="C91" s="182"/>
      <c r="D91" s="183"/>
      <c r="E91" s="183"/>
      <c r="F91" s="156"/>
      <c r="G91" s="157"/>
      <c r="H91" s="157"/>
      <c r="I91" s="122"/>
      <c r="J91" s="188"/>
      <c r="K91" s="156"/>
      <c r="L91" s="122"/>
      <c r="M91" s="157"/>
      <c r="N91" s="188"/>
      <c r="O91" s="146"/>
      <c r="P91" s="183"/>
      <c r="Q91" s="174"/>
    </row>
    <row r="92" spans="1:17" ht="25.5" customHeight="1" x14ac:dyDescent="0.15">
      <c r="A92" s="181">
        <f t="shared" si="1"/>
        <v>77</v>
      </c>
      <c r="B92" s="182"/>
      <c r="C92" s="182"/>
      <c r="D92" s="183"/>
      <c r="E92" s="183"/>
      <c r="F92" s="156"/>
      <c r="G92" s="157"/>
      <c r="H92" s="157"/>
      <c r="I92" s="122"/>
      <c r="J92" s="188"/>
      <c r="K92" s="156"/>
      <c r="L92" s="122"/>
      <c r="M92" s="157"/>
      <c r="N92" s="188"/>
      <c r="O92" s="146"/>
      <c r="P92" s="183"/>
      <c r="Q92" s="174"/>
    </row>
    <row r="93" spans="1:17" ht="25.5" customHeight="1" x14ac:dyDescent="0.15">
      <c r="A93" s="181">
        <f t="shared" si="1"/>
        <v>78</v>
      </c>
      <c r="B93" s="182"/>
      <c r="C93" s="182"/>
      <c r="D93" s="183"/>
      <c r="E93" s="183"/>
      <c r="F93" s="156"/>
      <c r="G93" s="157"/>
      <c r="H93" s="157"/>
      <c r="I93" s="122"/>
      <c r="J93" s="188"/>
      <c r="K93" s="156"/>
      <c r="L93" s="122"/>
      <c r="M93" s="157"/>
      <c r="N93" s="188"/>
      <c r="O93" s="146"/>
      <c r="P93" s="183"/>
      <c r="Q93" s="174"/>
    </row>
    <row r="94" spans="1:17" ht="25.5" customHeight="1" x14ac:dyDescent="0.15">
      <c r="A94" s="181">
        <f t="shared" si="1"/>
        <v>79</v>
      </c>
      <c r="B94" s="182"/>
      <c r="C94" s="182"/>
      <c r="D94" s="183"/>
      <c r="E94" s="183"/>
      <c r="F94" s="156"/>
      <c r="G94" s="157"/>
      <c r="H94" s="157"/>
      <c r="I94" s="122"/>
      <c r="J94" s="188"/>
      <c r="K94" s="156"/>
      <c r="L94" s="122"/>
      <c r="M94" s="157"/>
      <c r="N94" s="188"/>
      <c r="O94" s="146"/>
      <c r="P94" s="183"/>
      <c r="Q94" s="174"/>
    </row>
    <row r="95" spans="1:17" ht="25.5" customHeight="1" x14ac:dyDescent="0.15">
      <c r="A95" s="181">
        <f t="shared" si="1"/>
        <v>80</v>
      </c>
      <c r="B95" s="182"/>
      <c r="C95" s="182"/>
      <c r="D95" s="183"/>
      <c r="E95" s="183"/>
      <c r="F95" s="156"/>
      <c r="G95" s="157"/>
      <c r="H95" s="157"/>
      <c r="I95" s="122"/>
      <c r="J95" s="188"/>
      <c r="K95" s="156"/>
      <c r="L95" s="122"/>
      <c r="M95" s="157"/>
      <c r="N95" s="188"/>
      <c r="O95" s="146"/>
      <c r="P95" s="183"/>
      <c r="Q95" s="174"/>
    </row>
    <row r="96" spans="1:17" ht="25.5" customHeight="1" x14ac:dyDescent="0.15">
      <c r="A96" s="181">
        <f t="shared" si="1"/>
        <v>81</v>
      </c>
      <c r="B96" s="182"/>
      <c r="C96" s="182"/>
      <c r="D96" s="183"/>
      <c r="E96" s="183"/>
      <c r="F96" s="156"/>
      <c r="G96" s="157"/>
      <c r="H96" s="157"/>
      <c r="I96" s="122"/>
      <c r="J96" s="188"/>
      <c r="K96" s="156"/>
      <c r="L96" s="122"/>
      <c r="M96" s="157"/>
      <c r="N96" s="188"/>
      <c r="O96" s="146"/>
      <c r="P96" s="183"/>
      <c r="Q96" s="174"/>
    </row>
    <row r="97" spans="1:17" ht="25.5" customHeight="1" x14ac:dyDescent="0.15">
      <c r="A97" s="181">
        <f t="shared" si="1"/>
        <v>82</v>
      </c>
      <c r="B97" s="182"/>
      <c r="C97" s="182"/>
      <c r="D97" s="183"/>
      <c r="E97" s="183"/>
      <c r="F97" s="156"/>
      <c r="G97" s="157"/>
      <c r="H97" s="157"/>
      <c r="I97" s="122"/>
      <c r="J97" s="188"/>
      <c r="K97" s="156"/>
      <c r="L97" s="122"/>
      <c r="M97" s="157"/>
      <c r="N97" s="188"/>
      <c r="O97" s="146"/>
      <c r="P97" s="183"/>
      <c r="Q97" s="174"/>
    </row>
    <row r="98" spans="1:17" ht="25.5" customHeight="1" x14ac:dyDescent="0.15">
      <c r="A98" s="181">
        <f t="shared" si="1"/>
        <v>83</v>
      </c>
      <c r="B98" s="182"/>
      <c r="C98" s="182"/>
      <c r="D98" s="183"/>
      <c r="E98" s="183"/>
      <c r="F98" s="156"/>
      <c r="G98" s="157"/>
      <c r="H98" s="157"/>
      <c r="I98" s="122"/>
      <c r="J98" s="188"/>
      <c r="K98" s="156"/>
      <c r="L98" s="122"/>
      <c r="M98" s="157"/>
      <c r="N98" s="188"/>
      <c r="O98" s="146"/>
      <c r="P98" s="183"/>
      <c r="Q98" s="174"/>
    </row>
    <row r="99" spans="1:17" ht="25.5" customHeight="1" x14ac:dyDescent="0.15">
      <c r="A99" s="181">
        <f t="shared" si="1"/>
        <v>84</v>
      </c>
      <c r="B99" s="182"/>
      <c r="C99" s="182"/>
      <c r="D99" s="183"/>
      <c r="E99" s="183"/>
      <c r="F99" s="156"/>
      <c r="G99" s="157"/>
      <c r="H99" s="157"/>
      <c r="I99" s="122"/>
      <c r="J99" s="188"/>
      <c r="K99" s="156"/>
      <c r="L99" s="122"/>
      <c r="M99" s="157"/>
      <c r="N99" s="188"/>
      <c r="O99" s="146"/>
      <c r="P99" s="183"/>
      <c r="Q99" s="174"/>
    </row>
    <row r="100" spans="1:17" ht="25.5" customHeight="1" x14ac:dyDescent="0.15">
      <c r="A100" s="181">
        <f t="shared" si="1"/>
        <v>85</v>
      </c>
      <c r="B100" s="182"/>
      <c r="C100" s="182"/>
      <c r="D100" s="183"/>
      <c r="E100" s="183"/>
      <c r="F100" s="156"/>
      <c r="G100" s="157"/>
      <c r="H100" s="157"/>
      <c r="I100" s="122"/>
      <c r="J100" s="188"/>
      <c r="K100" s="156"/>
      <c r="L100" s="122"/>
      <c r="M100" s="157"/>
      <c r="N100" s="188"/>
      <c r="O100" s="146"/>
      <c r="P100" s="183"/>
      <c r="Q100" s="174"/>
    </row>
    <row r="101" spans="1:17" ht="25.5" customHeight="1" x14ac:dyDescent="0.15">
      <c r="A101" s="181">
        <f t="shared" si="1"/>
        <v>86</v>
      </c>
      <c r="B101" s="182"/>
      <c r="C101" s="182"/>
      <c r="D101" s="183"/>
      <c r="E101" s="183"/>
      <c r="F101" s="156"/>
      <c r="G101" s="157"/>
      <c r="H101" s="157"/>
      <c r="I101" s="122"/>
      <c r="J101" s="188"/>
      <c r="K101" s="156"/>
      <c r="L101" s="122"/>
      <c r="M101" s="157"/>
      <c r="N101" s="188"/>
      <c r="O101" s="146"/>
      <c r="P101" s="183"/>
      <c r="Q101" s="174"/>
    </row>
    <row r="102" spans="1:17" ht="25.5" customHeight="1" x14ac:dyDescent="0.15">
      <c r="A102" s="181">
        <f t="shared" si="1"/>
        <v>87</v>
      </c>
      <c r="B102" s="182"/>
      <c r="C102" s="182"/>
      <c r="D102" s="183"/>
      <c r="E102" s="183"/>
      <c r="F102" s="156"/>
      <c r="G102" s="157"/>
      <c r="H102" s="157"/>
      <c r="I102" s="122"/>
      <c r="J102" s="188"/>
      <c r="K102" s="156"/>
      <c r="L102" s="122"/>
      <c r="M102" s="157"/>
      <c r="N102" s="188"/>
      <c r="O102" s="146"/>
      <c r="P102" s="183"/>
      <c r="Q102" s="174"/>
    </row>
    <row r="103" spans="1:17" ht="25.5" customHeight="1" x14ac:dyDescent="0.15">
      <c r="A103" s="181">
        <f t="shared" si="1"/>
        <v>88</v>
      </c>
      <c r="B103" s="182"/>
      <c r="C103" s="182"/>
      <c r="D103" s="183"/>
      <c r="E103" s="183"/>
      <c r="F103" s="156"/>
      <c r="G103" s="157"/>
      <c r="H103" s="157"/>
      <c r="I103" s="122"/>
      <c r="J103" s="188"/>
      <c r="K103" s="156"/>
      <c r="L103" s="122"/>
      <c r="M103" s="157"/>
      <c r="N103" s="188"/>
      <c r="O103" s="146"/>
      <c r="P103" s="183"/>
      <c r="Q103" s="174"/>
    </row>
    <row r="104" spans="1:17" ht="25.5" customHeight="1" x14ac:dyDescent="0.15">
      <c r="A104" s="181">
        <f t="shared" si="1"/>
        <v>89</v>
      </c>
      <c r="B104" s="182"/>
      <c r="C104" s="182"/>
      <c r="D104" s="183"/>
      <c r="E104" s="183"/>
      <c r="F104" s="156"/>
      <c r="G104" s="157"/>
      <c r="H104" s="157"/>
      <c r="I104" s="122"/>
      <c r="J104" s="188"/>
      <c r="K104" s="156"/>
      <c r="L104" s="122"/>
      <c r="M104" s="157"/>
      <c r="N104" s="188"/>
      <c r="O104" s="146"/>
      <c r="P104" s="183"/>
      <c r="Q104" s="174"/>
    </row>
    <row r="105" spans="1:17" ht="25.5" customHeight="1" x14ac:dyDescent="0.15">
      <c r="A105" s="181">
        <f t="shared" si="1"/>
        <v>90</v>
      </c>
      <c r="B105" s="182"/>
      <c r="C105" s="182"/>
      <c r="D105" s="183"/>
      <c r="E105" s="183"/>
      <c r="F105" s="156"/>
      <c r="G105" s="157"/>
      <c r="H105" s="157"/>
      <c r="I105" s="122"/>
      <c r="J105" s="188"/>
      <c r="K105" s="156"/>
      <c r="L105" s="122"/>
      <c r="M105" s="157"/>
      <c r="N105" s="188"/>
      <c r="O105" s="146"/>
      <c r="P105" s="183"/>
      <c r="Q105" s="174"/>
    </row>
    <row r="106" spans="1:17" ht="25.5" customHeight="1" x14ac:dyDescent="0.15">
      <c r="A106" s="181">
        <f t="shared" si="1"/>
        <v>91</v>
      </c>
      <c r="B106" s="182"/>
      <c r="C106" s="182"/>
      <c r="D106" s="183"/>
      <c r="E106" s="183"/>
      <c r="F106" s="156"/>
      <c r="G106" s="157"/>
      <c r="H106" s="157"/>
      <c r="I106" s="122"/>
      <c r="J106" s="188"/>
      <c r="K106" s="156"/>
      <c r="L106" s="122"/>
      <c r="M106" s="157"/>
      <c r="N106" s="188"/>
      <c r="O106" s="146"/>
      <c r="P106" s="183"/>
      <c r="Q106" s="174"/>
    </row>
    <row r="107" spans="1:17" ht="25.5" customHeight="1" x14ac:dyDescent="0.15">
      <c r="A107" s="181">
        <f t="shared" si="1"/>
        <v>92</v>
      </c>
      <c r="B107" s="182"/>
      <c r="C107" s="182"/>
      <c r="D107" s="183"/>
      <c r="E107" s="183"/>
      <c r="F107" s="156"/>
      <c r="G107" s="157"/>
      <c r="H107" s="157"/>
      <c r="I107" s="122"/>
      <c r="J107" s="188"/>
      <c r="K107" s="156"/>
      <c r="L107" s="122"/>
      <c r="M107" s="157"/>
      <c r="N107" s="188"/>
      <c r="O107" s="146"/>
      <c r="P107" s="183"/>
      <c r="Q107" s="174"/>
    </row>
    <row r="108" spans="1:17" ht="25.5" customHeight="1" x14ac:dyDescent="0.15">
      <c r="A108" s="181">
        <f t="shared" si="1"/>
        <v>93</v>
      </c>
      <c r="B108" s="182"/>
      <c r="C108" s="182"/>
      <c r="D108" s="183"/>
      <c r="E108" s="183"/>
      <c r="F108" s="156"/>
      <c r="G108" s="157"/>
      <c r="H108" s="157"/>
      <c r="I108" s="122"/>
      <c r="J108" s="188"/>
      <c r="K108" s="156"/>
      <c r="L108" s="122"/>
      <c r="M108" s="157"/>
      <c r="N108" s="188"/>
      <c r="O108" s="146"/>
      <c r="P108" s="183"/>
      <c r="Q108" s="174"/>
    </row>
    <row r="109" spans="1:17" ht="25.5" customHeight="1" x14ac:dyDescent="0.15">
      <c r="A109" s="181">
        <f t="shared" si="1"/>
        <v>94</v>
      </c>
      <c r="B109" s="182"/>
      <c r="C109" s="182"/>
      <c r="D109" s="183"/>
      <c r="E109" s="183"/>
      <c r="F109" s="156"/>
      <c r="G109" s="157"/>
      <c r="H109" s="157"/>
      <c r="I109" s="122"/>
      <c r="J109" s="188"/>
      <c r="K109" s="156"/>
      <c r="L109" s="122"/>
      <c r="M109" s="157"/>
      <c r="N109" s="188"/>
      <c r="O109" s="146"/>
      <c r="P109" s="183"/>
      <c r="Q109" s="174"/>
    </row>
    <row r="110" spans="1:17" ht="25.5" customHeight="1" x14ac:dyDescent="0.15">
      <c r="A110" s="181">
        <f t="shared" si="1"/>
        <v>95</v>
      </c>
      <c r="B110" s="182"/>
      <c r="C110" s="182"/>
      <c r="D110" s="183"/>
      <c r="E110" s="183"/>
      <c r="F110" s="156"/>
      <c r="G110" s="157"/>
      <c r="H110" s="157"/>
      <c r="I110" s="122"/>
      <c r="J110" s="188"/>
      <c r="K110" s="156"/>
      <c r="L110" s="122"/>
      <c r="M110" s="157"/>
      <c r="N110" s="188"/>
      <c r="O110" s="146"/>
      <c r="P110" s="183"/>
      <c r="Q110" s="174"/>
    </row>
    <row r="111" spans="1:17" ht="25.5" customHeight="1" x14ac:dyDescent="0.15">
      <c r="A111" s="181">
        <f t="shared" si="1"/>
        <v>96</v>
      </c>
      <c r="B111" s="182"/>
      <c r="C111" s="182"/>
      <c r="D111" s="183"/>
      <c r="E111" s="183"/>
      <c r="F111" s="156"/>
      <c r="G111" s="157"/>
      <c r="H111" s="157"/>
      <c r="I111" s="122"/>
      <c r="J111" s="188"/>
      <c r="K111" s="156"/>
      <c r="L111" s="122"/>
      <c r="M111" s="157"/>
      <c r="N111" s="188"/>
      <c r="O111" s="146"/>
      <c r="P111" s="183"/>
      <c r="Q111" s="174"/>
    </row>
    <row r="112" spans="1:17" ht="25.5" customHeight="1" x14ac:dyDescent="0.15">
      <c r="A112" s="181">
        <f t="shared" si="1"/>
        <v>97</v>
      </c>
      <c r="B112" s="182"/>
      <c r="C112" s="182"/>
      <c r="D112" s="183"/>
      <c r="E112" s="183"/>
      <c r="F112" s="156"/>
      <c r="G112" s="157"/>
      <c r="H112" s="157"/>
      <c r="I112" s="122"/>
      <c r="J112" s="188"/>
      <c r="K112" s="156"/>
      <c r="L112" s="122"/>
      <c r="M112" s="157"/>
      <c r="N112" s="188"/>
      <c r="O112" s="146"/>
      <c r="P112" s="183"/>
      <c r="Q112" s="174"/>
    </row>
    <row r="113" spans="1:17" ht="25.5" customHeight="1" x14ac:dyDescent="0.15">
      <c r="A113" s="181">
        <f t="shared" si="1"/>
        <v>98</v>
      </c>
      <c r="B113" s="182"/>
      <c r="C113" s="182"/>
      <c r="D113" s="183"/>
      <c r="E113" s="183"/>
      <c r="F113" s="156"/>
      <c r="G113" s="157"/>
      <c r="H113" s="157"/>
      <c r="I113" s="122"/>
      <c r="J113" s="188"/>
      <c r="K113" s="156"/>
      <c r="L113" s="122"/>
      <c r="M113" s="157"/>
      <c r="N113" s="188"/>
      <c r="O113" s="146"/>
      <c r="P113" s="183"/>
      <c r="Q113" s="174"/>
    </row>
    <row r="114" spans="1:17" ht="25.5" customHeight="1" x14ac:dyDescent="0.15">
      <c r="A114" s="181">
        <f t="shared" si="1"/>
        <v>99</v>
      </c>
      <c r="B114" s="182"/>
      <c r="C114" s="182"/>
      <c r="D114" s="183"/>
      <c r="E114" s="183"/>
      <c r="F114" s="156"/>
      <c r="G114" s="157"/>
      <c r="H114" s="157"/>
      <c r="I114" s="122"/>
      <c r="J114" s="188"/>
      <c r="K114" s="156"/>
      <c r="L114" s="122"/>
      <c r="M114" s="157"/>
      <c r="N114" s="188"/>
      <c r="O114" s="146"/>
      <c r="P114" s="183"/>
      <c r="Q114" s="174"/>
    </row>
    <row r="115" spans="1:17" ht="25.5" customHeight="1" x14ac:dyDescent="0.15">
      <c r="A115" s="181">
        <f t="shared" si="1"/>
        <v>100</v>
      </c>
      <c r="B115" s="182"/>
      <c r="C115" s="182"/>
      <c r="D115" s="183"/>
      <c r="E115" s="183"/>
      <c r="F115" s="156"/>
      <c r="G115" s="157"/>
      <c r="H115" s="157"/>
      <c r="I115" s="122"/>
      <c r="J115" s="188"/>
      <c r="K115" s="156"/>
      <c r="L115" s="122"/>
      <c r="M115" s="157"/>
      <c r="N115" s="188"/>
      <c r="O115" s="146"/>
      <c r="P115" s="183"/>
      <c r="Q115" s="174"/>
    </row>
    <row r="116" spans="1:17" ht="25.5" customHeight="1" x14ac:dyDescent="0.15">
      <c r="A116" s="181">
        <f t="shared" si="1"/>
        <v>101</v>
      </c>
      <c r="B116" s="182"/>
      <c r="C116" s="182"/>
      <c r="D116" s="183"/>
      <c r="E116" s="183"/>
      <c r="F116" s="156"/>
      <c r="G116" s="157"/>
      <c r="H116" s="157"/>
      <c r="I116" s="122"/>
      <c r="J116" s="188"/>
      <c r="K116" s="156"/>
      <c r="L116" s="122"/>
      <c r="M116" s="157"/>
      <c r="N116" s="188"/>
      <c r="O116" s="146"/>
      <c r="P116" s="183"/>
      <c r="Q116" s="174"/>
    </row>
    <row r="117" spans="1:17" ht="25.5" customHeight="1" x14ac:dyDescent="0.15">
      <c r="A117" s="181">
        <f t="shared" si="1"/>
        <v>102</v>
      </c>
      <c r="B117" s="182"/>
      <c r="C117" s="182"/>
      <c r="D117" s="183"/>
      <c r="E117" s="183"/>
      <c r="F117" s="156"/>
      <c r="G117" s="157"/>
      <c r="H117" s="157"/>
      <c r="I117" s="122"/>
      <c r="J117" s="188"/>
      <c r="K117" s="156"/>
      <c r="L117" s="122"/>
      <c r="M117" s="157"/>
      <c r="N117" s="188"/>
      <c r="O117" s="146"/>
      <c r="P117" s="183"/>
      <c r="Q117" s="174"/>
    </row>
    <row r="118" spans="1:17" ht="25.5" customHeight="1" x14ac:dyDescent="0.15">
      <c r="A118" s="181">
        <f t="shared" si="1"/>
        <v>103</v>
      </c>
      <c r="B118" s="182"/>
      <c r="C118" s="182"/>
      <c r="D118" s="183"/>
      <c r="E118" s="183"/>
      <c r="F118" s="156"/>
      <c r="G118" s="157"/>
      <c r="H118" s="157"/>
      <c r="I118" s="122"/>
      <c r="J118" s="188"/>
      <c r="K118" s="156"/>
      <c r="L118" s="122"/>
      <c r="M118" s="157"/>
      <c r="N118" s="188"/>
      <c r="O118" s="146"/>
      <c r="P118" s="183"/>
      <c r="Q118" s="174"/>
    </row>
    <row r="119" spans="1:17" ht="25.5" customHeight="1" x14ac:dyDescent="0.15">
      <c r="A119" s="181">
        <f t="shared" si="1"/>
        <v>104</v>
      </c>
      <c r="B119" s="182"/>
      <c r="C119" s="182"/>
      <c r="D119" s="183"/>
      <c r="E119" s="183"/>
      <c r="F119" s="156"/>
      <c r="G119" s="157"/>
      <c r="H119" s="157"/>
      <c r="I119" s="122"/>
      <c r="J119" s="188"/>
      <c r="K119" s="156"/>
      <c r="L119" s="122"/>
      <c r="M119" s="157"/>
      <c r="N119" s="188"/>
      <c r="O119" s="146"/>
      <c r="P119" s="183"/>
      <c r="Q119" s="174"/>
    </row>
    <row r="120" spans="1:17" ht="25.5" customHeight="1" x14ac:dyDescent="0.15">
      <c r="A120" s="181">
        <f t="shared" si="1"/>
        <v>105</v>
      </c>
      <c r="B120" s="182"/>
      <c r="C120" s="182"/>
      <c r="D120" s="183"/>
      <c r="E120" s="183"/>
      <c r="F120" s="156"/>
      <c r="G120" s="157"/>
      <c r="H120" s="157"/>
      <c r="I120" s="122"/>
      <c r="J120" s="188"/>
      <c r="K120" s="156"/>
      <c r="L120" s="122"/>
      <c r="M120" s="157"/>
      <c r="N120" s="188"/>
      <c r="O120" s="146"/>
      <c r="P120" s="183"/>
      <c r="Q120" s="174"/>
    </row>
    <row r="121" spans="1:17" ht="25.5" customHeight="1" x14ac:dyDescent="0.15">
      <c r="A121" s="181">
        <f t="shared" si="1"/>
        <v>106</v>
      </c>
      <c r="B121" s="182"/>
      <c r="C121" s="182"/>
      <c r="D121" s="183"/>
      <c r="E121" s="183"/>
      <c r="F121" s="156"/>
      <c r="G121" s="157"/>
      <c r="H121" s="157"/>
      <c r="I121" s="122"/>
      <c r="J121" s="188"/>
      <c r="K121" s="156"/>
      <c r="L121" s="122"/>
      <c r="M121" s="157"/>
      <c r="N121" s="188"/>
      <c r="O121" s="146"/>
      <c r="P121" s="183"/>
      <c r="Q121" s="174"/>
    </row>
    <row r="122" spans="1:17" ht="25.5" customHeight="1" x14ac:dyDescent="0.15">
      <c r="A122" s="181">
        <f t="shared" si="1"/>
        <v>107</v>
      </c>
      <c r="B122" s="182"/>
      <c r="C122" s="182"/>
      <c r="D122" s="183"/>
      <c r="E122" s="183"/>
      <c r="F122" s="156"/>
      <c r="G122" s="157"/>
      <c r="H122" s="157"/>
      <c r="I122" s="122"/>
      <c r="J122" s="188"/>
      <c r="K122" s="156"/>
      <c r="L122" s="122"/>
      <c r="M122" s="157"/>
      <c r="N122" s="188"/>
      <c r="O122" s="146"/>
      <c r="P122" s="183"/>
      <c r="Q122" s="174"/>
    </row>
    <row r="123" spans="1:17" ht="25.5" customHeight="1" x14ac:dyDescent="0.15">
      <c r="A123" s="181">
        <f t="shared" si="1"/>
        <v>108</v>
      </c>
      <c r="B123" s="182"/>
      <c r="C123" s="182"/>
      <c r="D123" s="183"/>
      <c r="E123" s="183"/>
      <c r="F123" s="156"/>
      <c r="G123" s="157"/>
      <c r="H123" s="157"/>
      <c r="I123" s="122"/>
      <c r="J123" s="188"/>
      <c r="K123" s="156"/>
      <c r="L123" s="122"/>
      <c r="M123" s="157"/>
      <c r="N123" s="188"/>
      <c r="O123" s="146"/>
      <c r="P123" s="183"/>
      <c r="Q123" s="174"/>
    </row>
    <row r="124" spans="1:17" ht="25.5" customHeight="1" x14ac:dyDescent="0.15">
      <c r="A124" s="181">
        <f t="shared" si="1"/>
        <v>109</v>
      </c>
      <c r="B124" s="182"/>
      <c r="C124" s="182"/>
      <c r="D124" s="183"/>
      <c r="E124" s="183"/>
      <c r="F124" s="156"/>
      <c r="G124" s="157"/>
      <c r="H124" s="157"/>
      <c r="I124" s="122"/>
      <c r="J124" s="188"/>
      <c r="K124" s="156"/>
      <c r="L124" s="122"/>
      <c r="M124" s="157"/>
      <c r="N124" s="188"/>
      <c r="O124" s="146"/>
      <c r="P124" s="183"/>
      <c r="Q124" s="174"/>
    </row>
    <row r="125" spans="1:17" ht="25.5" customHeight="1" x14ac:dyDescent="0.15">
      <c r="A125" s="181">
        <f t="shared" si="1"/>
        <v>110</v>
      </c>
      <c r="B125" s="182"/>
      <c r="C125" s="182"/>
      <c r="D125" s="183"/>
      <c r="E125" s="183"/>
      <c r="F125" s="156"/>
      <c r="G125" s="157"/>
      <c r="H125" s="157"/>
      <c r="I125" s="122"/>
      <c r="J125" s="188"/>
      <c r="K125" s="156"/>
      <c r="L125" s="122"/>
      <c r="M125" s="157"/>
      <c r="N125" s="188"/>
      <c r="O125" s="146"/>
      <c r="P125" s="183"/>
      <c r="Q125" s="174"/>
    </row>
    <row r="126" spans="1:17" ht="25.5" customHeight="1" x14ac:dyDescent="0.15">
      <c r="A126" s="181">
        <f t="shared" si="1"/>
        <v>111</v>
      </c>
      <c r="B126" s="182"/>
      <c r="C126" s="182"/>
      <c r="D126" s="183"/>
      <c r="E126" s="183"/>
      <c r="F126" s="156"/>
      <c r="G126" s="157"/>
      <c r="H126" s="157"/>
      <c r="I126" s="122"/>
      <c r="J126" s="188"/>
      <c r="K126" s="156"/>
      <c r="L126" s="122"/>
      <c r="M126" s="157"/>
      <c r="N126" s="188"/>
      <c r="O126" s="146"/>
      <c r="P126" s="183"/>
      <c r="Q126" s="174"/>
    </row>
    <row r="127" spans="1:17" ht="25.5" customHeight="1" x14ac:dyDescent="0.15">
      <c r="A127" s="181">
        <f t="shared" si="1"/>
        <v>112</v>
      </c>
      <c r="B127" s="182"/>
      <c r="C127" s="182"/>
      <c r="D127" s="183"/>
      <c r="E127" s="183"/>
      <c r="F127" s="156"/>
      <c r="G127" s="157"/>
      <c r="H127" s="157"/>
      <c r="I127" s="122"/>
      <c r="J127" s="188"/>
      <c r="K127" s="156"/>
      <c r="L127" s="122"/>
      <c r="M127" s="157"/>
      <c r="N127" s="188"/>
      <c r="O127" s="146"/>
      <c r="P127" s="183"/>
      <c r="Q127" s="174"/>
    </row>
    <row r="128" spans="1:17" ht="25.5" customHeight="1" x14ac:dyDescent="0.15">
      <c r="A128" s="181">
        <f t="shared" si="1"/>
        <v>113</v>
      </c>
      <c r="B128" s="182"/>
      <c r="C128" s="182"/>
      <c r="D128" s="183"/>
      <c r="E128" s="183"/>
      <c r="F128" s="156"/>
      <c r="G128" s="157"/>
      <c r="H128" s="157"/>
      <c r="I128" s="122"/>
      <c r="J128" s="188"/>
      <c r="K128" s="156"/>
      <c r="L128" s="122"/>
      <c r="M128" s="157"/>
      <c r="N128" s="188"/>
      <c r="O128" s="146"/>
      <c r="P128" s="183"/>
      <c r="Q128" s="174"/>
    </row>
    <row r="129" spans="1:17" ht="25.5" customHeight="1" x14ac:dyDescent="0.15">
      <c r="A129" s="181">
        <f t="shared" si="1"/>
        <v>114</v>
      </c>
      <c r="B129" s="182"/>
      <c r="C129" s="182"/>
      <c r="D129" s="183"/>
      <c r="E129" s="183"/>
      <c r="F129" s="156"/>
      <c r="G129" s="157"/>
      <c r="H129" s="157"/>
      <c r="I129" s="122"/>
      <c r="J129" s="188"/>
      <c r="K129" s="156"/>
      <c r="L129" s="122"/>
      <c r="M129" s="157"/>
      <c r="N129" s="188"/>
      <c r="O129" s="146"/>
      <c r="P129" s="183"/>
      <c r="Q129" s="174"/>
    </row>
    <row r="130" spans="1:17" ht="25.5" customHeight="1" x14ac:dyDescent="0.15">
      <c r="A130" s="181">
        <f t="shared" si="1"/>
        <v>115</v>
      </c>
      <c r="B130" s="182"/>
      <c r="C130" s="182"/>
      <c r="D130" s="183"/>
      <c r="E130" s="183"/>
      <c r="F130" s="156"/>
      <c r="G130" s="157"/>
      <c r="H130" s="157"/>
      <c r="I130" s="122"/>
      <c r="J130" s="188"/>
      <c r="K130" s="156"/>
      <c r="L130" s="122"/>
      <c r="M130" s="157"/>
      <c r="N130" s="188"/>
      <c r="O130" s="146"/>
      <c r="P130" s="183"/>
      <c r="Q130" s="174"/>
    </row>
    <row r="131" spans="1:17" ht="25.5" customHeight="1" x14ac:dyDescent="0.15">
      <c r="A131" s="181">
        <f t="shared" si="1"/>
        <v>116</v>
      </c>
      <c r="B131" s="182"/>
      <c r="C131" s="182"/>
      <c r="D131" s="183"/>
      <c r="E131" s="183"/>
      <c r="F131" s="156"/>
      <c r="G131" s="157"/>
      <c r="H131" s="157"/>
      <c r="I131" s="122"/>
      <c r="J131" s="188"/>
      <c r="K131" s="156"/>
      <c r="L131" s="122"/>
      <c r="M131" s="157"/>
      <c r="N131" s="188"/>
      <c r="O131" s="146"/>
      <c r="P131" s="183"/>
      <c r="Q131" s="174"/>
    </row>
    <row r="132" spans="1:17" ht="25.5" customHeight="1" x14ac:dyDescent="0.15">
      <c r="A132" s="181">
        <f t="shared" si="1"/>
        <v>117</v>
      </c>
      <c r="B132" s="182"/>
      <c r="C132" s="182"/>
      <c r="D132" s="183"/>
      <c r="E132" s="183"/>
      <c r="F132" s="156"/>
      <c r="G132" s="157"/>
      <c r="H132" s="157"/>
      <c r="I132" s="122"/>
      <c r="J132" s="188"/>
      <c r="K132" s="156"/>
      <c r="L132" s="122"/>
      <c r="M132" s="157"/>
      <c r="N132" s="188"/>
      <c r="O132" s="146"/>
      <c r="P132" s="183"/>
      <c r="Q132" s="174"/>
    </row>
    <row r="133" spans="1:17" ht="25.5" customHeight="1" x14ac:dyDescent="0.15">
      <c r="A133" s="181">
        <f t="shared" si="1"/>
        <v>118</v>
      </c>
      <c r="B133" s="182"/>
      <c r="C133" s="182"/>
      <c r="D133" s="183"/>
      <c r="E133" s="183"/>
      <c r="F133" s="156"/>
      <c r="G133" s="157"/>
      <c r="H133" s="157"/>
      <c r="I133" s="122"/>
      <c r="J133" s="188"/>
      <c r="K133" s="156"/>
      <c r="L133" s="122"/>
      <c r="M133" s="157"/>
      <c r="N133" s="188"/>
      <c r="O133" s="146"/>
      <c r="P133" s="183"/>
      <c r="Q133" s="174"/>
    </row>
    <row r="134" spans="1:17" ht="25.5" customHeight="1" x14ac:dyDescent="0.15">
      <c r="A134" s="181">
        <f t="shared" si="1"/>
        <v>119</v>
      </c>
      <c r="B134" s="182"/>
      <c r="C134" s="182"/>
      <c r="D134" s="183"/>
      <c r="E134" s="183"/>
      <c r="F134" s="156"/>
      <c r="G134" s="157"/>
      <c r="H134" s="157"/>
      <c r="I134" s="122"/>
      <c r="J134" s="188"/>
      <c r="K134" s="156"/>
      <c r="L134" s="122"/>
      <c r="M134" s="157"/>
      <c r="N134" s="188"/>
      <c r="O134" s="146"/>
      <c r="P134" s="183"/>
      <c r="Q134" s="174"/>
    </row>
    <row r="135" spans="1:17" ht="25.5" customHeight="1" x14ac:dyDescent="0.15">
      <c r="A135" s="181">
        <f t="shared" si="1"/>
        <v>120</v>
      </c>
      <c r="B135" s="182"/>
      <c r="C135" s="182"/>
      <c r="D135" s="183"/>
      <c r="E135" s="183"/>
      <c r="F135" s="156"/>
      <c r="G135" s="157"/>
      <c r="H135" s="157"/>
      <c r="I135" s="122"/>
      <c r="J135" s="188"/>
      <c r="K135" s="156"/>
      <c r="L135" s="122"/>
      <c r="M135" s="157"/>
      <c r="N135" s="188"/>
      <c r="O135" s="146"/>
      <c r="P135" s="183"/>
      <c r="Q135" s="174"/>
    </row>
    <row r="136" spans="1:17" ht="25.5" customHeight="1" x14ac:dyDescent="0.15">
      <c r="A136" s="181">
        <f t="shared" si="1"/>
        <v>121</v>
      </c>
      <c r="B136" s="182"/>
      <c r="C136" s="182"/>
      <c r="D136" s="183"/>
      <c r="E136" s="183"/>
      <c r="F136" s="156"/>
      <c r="G136" s="157"/>
      <c r="H136" s="157"/>
      <c r="I136" s="122"/>
      <c r="J136" s="188"/>
      <c r="K136" s="156"/>
      <c r="L136" s="122"/>
      <c r="M136" s="157"/>
      <c r="N136" s="188"/>
      <c r="O136" s="146"/>
      <c r="P136" s="183"/>
      <c r="Q136" s="174"/>
    </row>
    <row r="137" spans="1:17" ht="25.5" customHeight="1" x14ac:dyDescent="0.15">
      <c r="A137" s="181">
        <f t="shared" si="1"/>
        <v>122</v>
      </c>
      <c r="B137" s="182"/>
      <c r="C137" s="182"/>
      <c r="D137" s="183"/>
      <c r="E137" s="183"/>
      <c r="F137" s="156"/>
      <c r="G137" s="157"/>
      <c r="H137" s="157"/>
      <c r="I137" s="122"/>
      <c r="J137" s="188"/>
      <c r="K137" s="156"/>
      <c r="L137" s="122"/>
      <c r="M137" s="157"/>
      <c r="N137" s="188"/>
      <c r="O137" s="146"/>
      <c r="P137" s="183"/>
      <c r="Q137" s="174"/>
    </row>
    <row r="138" spans="1:17" ht="25.5" customHeight="1" x14ac:dyDescent="0.15">
      <c r="A138" s="181">
        <f t="shared" si="1"/>
        <v>123</v>
      </c>
      <c r="B138" s="182"/>
      <c r="C138" s="182"/>
      <c r="D138" s="183"/>
      <c r="E138" s="183"/>
      <c r="F138" s="156"/>
      <c r="G138" s="157"/>
      <c r="H138" s="157"/>
      <c r="I138" s="122"/>
      <c r="J138" s="188"/>
      <c r="K138" s="156"/>
      <c r="L138" s="122"/>
      <c r="M138" s="157"/>
      <c r="N138" s="188"/>
      <c r="O138" s="146"/>
      <c r="P138" s="183"/>
      <c r="Q138" s="174"/>
    </row>
    <row r="139" spans="1:17" ht="25.5" customHeight="1" x14ac:dyDescent="0.15">
      <c r="A139" s="181">
        <f t="shared" si="1"/>
        <v>124</v>
      </c>
      <c r="B139" s="182"/>
      <c r="C139" s="182"/>
      <c r="D139" s="183"/>
      <c r="E139" s="183"/>
      <c r="F139" s="156"/>
      <c r="G139" s="157"/>
      <c r="H139" s="157"/>
      <c r="I139" s="122"/>
      <c r="J139" s="188"/>
      <c r="K139" s="156"/>
      <c r="L139" s="122"/>
      <c r="M139" s="157"/>
      <c r="N139" s="188"/>
      <c r="O139" s="146"/>
      <c r="P139" s="183"/>
      <c r="Q139" s="174"/>
    </row>
    <row r="140" spans="1:17" ht="25.5" customHeight="1" x14ac:dyDescent="0.15">
      <c r="A140" s="181">
        <f t="shared" si="1"/>
        <v>125</v>
      </c>
      <c r="B140" s="182"/>
      <c r="C140" s="182"/>
      <c r="D140" s="183"/>
      <c r="E140" s="183"/>
      <c r="F140" s="156"/>
      <c r="G140" s="157"/>
      <c r="H140" s="157"/>
      <c r="I140" s="122"/>
      <c r="J140" s="188"/>
      <c r="K140" s="156"/>
      <c r="L140" s="122"/>
      <c r="M140" s="157"/>
      <c r="N140" s="188"/>
      <c r="O140" s="146"/>
      <c r="P140" s="183"/>
      <c r="Q140" s="174"/>
    </row>
    <row r="141" spans="1:17" ht="25.5" customHeight="1" x14ac:dyDescent="0.15">
      <c r="A141" s="181">
        <f t="shared" si="1"/>
        <v>126</v>
      </c>
      <c r="B141" s="182"/>
      <c r="C141" s="182"/>
      <c r="D141" s="183"/>
      <c r="E141" s="183"/>
      <c r="F141" s="156"/>
      <c r="G141" s="157"/>
      <c r="H141" s="157"/>
      <c r="I141" s="122"/>
      <c r="J141" s="188"/>
      <c r="K141" s="156"/>
      <c r="L141" s="122"/>
      <c r="M141" s="157"/>
      <c r="N141" s="188"/>
      <c r="O141" s="146"/>
      <c r="P141" s="183"/>
      <c r="Q141" s="174"/>
    </row>
    <row r="142" spans="1:17" ht="25.5" customHeight="1" x14ac:dyDescent="0.15">
      <c r="A142" s="181">
        <f t="shared" si="1"/>
        <v>127</v>
      </c>
      <c r="B142" s="182"/>
      <c r="C142" s="182"/>
      <c r="D142" s="183"/>
      <c r="E142" s="183"/>
      <c r="F142" s="156"/>
      <c r="G142" s="157"/>
      <c r="H142" s="157"/>
      <c r="I142" s="122"/>
      <c r="J142" s="188"/>
      <c r="K142" s="156"/>
      <c r="L142" s="122"/>
      <c r="M142" s="157"/>
      <c r="N142" s="188"/>
      <c r="O142" s="146"/>
      <c r="P142" s="183"/>
      <c r="Q142" s="174"/>
    </row>
    <row r="143" spans="1:17" ht="25.5" customHeight="1" x14ac:dyDescent="0.15">
      <c r="A143" s="181">
        <f t="shared" si="1"/>
        <v>128</v>
      </c>
      <c r="B143" s="182"/>
      <c r="C143" s="182"/>
      <c r="D143" s="183"/>
      <c r="E143" s="183"/>
      <c r="F143" s="156"/>
      <c r="G143" s="157"/>
      <c r="H143" s="157"/>
      <c r="I143" s="122"/>
      <c r="J143" s="188"/>
      <c r="K143" s="156"/>
      <c r="L143" s="122"/>
      <c r="M143" s="157"/>
      <c r="N143" s="188"/>
      <c r="O143" s="146"/>
      <c r="P143" s="183"/>
      <c r="Q143" s="174"/>
    </row>
    <row r="144" spans="1:17" ht="25.5" customHeight="1" x14ac:dyDescent="0.15">
      <c r="A144" s="181">
        <f t="shared" si="1"/>
        <v>129</v>
      </c>
      <c r="B144" s="182"/>
      <c r="C144" s="182"/>
      <c r="D144" s="183"/>
      <c r="E144" s="183"/>
      <c r="F144" s="156"/>
      <c r="G144" s="157"/>
      <c r="H144" s="157"/>
      <c r="I144" s="122"/>
      <c r="J144" s="188"/>
      <c r="K144" s="156"/>
      <c r="L144" s="122"/>
      <c r="M144" s="157"/>
      <c r="N144" s="188"/>
      <c r="O144" s="146"/>
      <c r="P144" s="183"/>
      <c r="Q144" s="174"/>
    </row>
    <row r="145" spans="1:17" ht="25.5" customHeight="1" x14ac:dyDescent="0.15">
      <c r="A145" s="181">
        <f t="shared" ref="A145:A208" si="2">ROW()-15</f>
        <v>130</v>
      </c>
      <c r="B145" s="182"/>
      <c r="C145" s="182"/>
      <c r="D145" s="183"/>
      <c r="E145" s="183"/>
      <c r="F145" s="156"/>
      <c r="G145" s="157"/>
      <c r="H145" s="157"/>
      <c r="I145" s="122"/>
      <c r="J145" s="188"/>
      <c r="K145" s="156"/>
      <c r="L145" s="122"/>
      <c r="M145" s="157"/>
      <c r="N145" s="188"/>
      <c r="O145" s="146"/>
      <c r="P145" s="183"/>
      <c r="Q145" s="174"/>
    </row>
    <row r="146" spans="1:17" ht="25.5" customHeight="1" x14ac:dyDescent="0.15">
      <c r="A146" s="181">
        <f t="shared" si="2"/>
        <v>131</v>
      </c>
      <c r="B146" s="182"/>
      <c r="C146" s="182"/>
      <c r="D146" s="183"/>
      <c r="E146" s="183"/>
      <c r="F146" s="156"/>
      <c r="G146" s="157"/>
      <c r="H146" s="157"/>
      <c r="I146" s="122"/>
      <c r="J146" s="188"/>
      <c r="K146" s="156"/>
      <c r="L146" s="122"/>
      <c r="M146" s="157"/>
      <c r="N146" s="188"/>
      <c r="O146" s="146"/>
      <c r="P146" s="183"/>
      <c r="Q146" s="174"/>
    </row>
    <row r="147" spans="1:17" ht="25.5" customHeight="1" x14ac:dyDescent="0.15">
      <c r="A147" s="181">
        <f t="shared" si="2"/>
        <v>132</v>
      </c>
      <c r="B147" s="182"/>
      <c r="C147" s="182"/>
      <c r="D147" s="183"/>
      <c r="E147" s="183"/>
      <c r="F147" s="156"/>
      <c r="G147" s="157"/>
      <c r="H147" s="157"/>
      <c r="I147" s="122"/>
      <c r="J147" s="188"/>
      <c r="K147" s="156"/>
      <c r="L147" s="122"/>
      <c r="M147" s="157"/>
      <c r="N147" s="188"/>
      <c r="O147" s="146"/>
      <c r="P147" s="183"/>
      <c r="Q147" s="174"/>
    </row>
    <row r="148" spans="1:17" ht="25.5" customHeight="1" x14ac:dyDescent="0.15">
      <c r="A148" s="181">
        <f t="shared" si="2"/>
        <v>133</v>
      </c>
      <c r="B148" s="182"/>
      <c r="C148" s="182"/>
      <c r="D148" s="183"/>
      <c r="E148" s="183"/>
      <c r="F148" s="156"/>
      <c r="G148" s="157"/>
      <c r="H148" s="157"/>
      <c r="I148" s="122"/>
      <c r="J148" s="188"/>
      <c r="K148" s="156"/>
      <c r="L148" s="122"/>
      <c r="M148" s="157"/>
      <c r="N148" s="188"/>
      <c r="O148" s="146"/>
      <c r="P148" s="183"/>
      <c r="Q148" s="174"/>
    </row>
    <row r="149" spans="1:17" ht="25.5" customHeight="1" x14ac:dyDescent="0.15">
      <c r="A149" s="181">
        <f t="shared" si="2"/>
        <v>134</v>
      </c>
      <c r="B149" s="182"/>
      <c r="C149" s="182"/>
      <c r="D149" s="183"/>
      <c r="E149" s="183"/>
      <c r="F149" s="156"/>
      <c r="G149" s="157"/>
      <c r="H149" s="157"/>
      <c r="I149" s="122"/>
      <c r="J149" s="188"/>
      <c r="K149" s="156"/>
      <c r="L149" s="122"/>
      <c r="M149" s="157"/>
      <c r="N149" s="188"/>
      <c r="O149" s="146"/>
      <c r="P149" s="183"/>
      <c r="Q149" s="174"/>
    </row>
    <row r="150" spans="1:17" ht="25.5" customHeight="1" x14ac:dyDescent="0.15">
      <c r="A150" s="181">
        <f t="shared" si="2"/>
        <v>135</v>
      </c>
      <c r="B150" s="182"/>
      <c r="C150" s="182"/>
      <c r="D150" s="183"/>
      <c r="E150" s="183"/>
      <c r="F150" s="156"/>
      <c r="G150" s="157"/>
      <c r="H150" s="157"/>
      <c r="I150" s="122"/>
      <c r="J150" s="188"/>
      <c r="K150" s="156"/>
      <c r="L150" s="122"/>
      <c r="M150" s="157"/>
      <c r="N150" s="188"/>
      <c r="O150" s="146"/>
      <c r="P150" s="183"/>
      <c r="Q150" s="174"/>
    </row>
    <row r="151" spans="1:17" ht="25.5" customHeight="1" x14ac:dyDescent="0.15">
      <c r="A151" s="181">
        <f t="shared" si="2"/>
        <v>136</v>
      </c>
      <c r="B151" s="182"/>
      <c r="C151" s="182"/>
      <c r="D151" s="183"/>
      <c r="E151" s="183"/>
      <c r="F151" s="156"/>
      <c r="G151" s="157"/>
      <c r="H151" s="157"/>
      <c r="I151" s="122"/>
      <c r="J151" s="188"/>
      <c r="K151" s="156"/>
      <c r="L151" s="122"/>
      <c r="M151" s="157"/>
      <c r="N151" s="188"/>
      <c r="O151" s="146"/>
      <c r="P151" s="183"/>
      <c r="Q151" s="174"/>
    </row>
    <row r="152" spans="1:17" ht="25.5" customHeight="1" x14ac:dyDescent="0.15">
      <c r="A152" s="181">
        <f t="shared" si="2"/>
        <v>137</v>
      </c>
      <c r="B152" s="182"/>
      <c r="C152" s="182"/>
      <c r="D152" s="183"/>
      <c r="E152" s="183"/>
      <c r="F152" s="156"/>
      <c r="G152" s="157"/>
      <c r="H152" s="157"/>
      <c r="I152" s="122"/>
      <c r="J152" s="188"/>
      <c r="K152" s="156"/>
      <c r="L152" s="122"/>
      <c r="M152" s="157"/>
      <c r="N152" s="188"/>
      <c r="O152" s="146"/>
      <c r="P152" s="183"/>
      <c r="Q152" s="174"/>
    </row>
    <row r="153" spans="1:17" ht="25.5" customHeight="1" x14ac:dyDescent="0.15">
      <c r="A153" s="181">
        <f t="shared" si="2"/>
        <v>138</v>
      </c>
      <c r="B153" s="182"/>
      <c r="C153" s="182"/>
      <c r="D153" s="183"/>
      <c r="E153" s="183"/>
      <c r="F153" s="156"/>
      <c r="G153" s="157"/>
      <c r="H153" s="157"/>
      <c r="I153" s="122"/>
      <c r="J153" s="188"/>
      <c r="K153" s="156"/>
      <c r="L153" s="122"/>
      <c r="M153" s="157"/>
      <c r="N153" s="188"/>
      <c r="O153" s="146"/>
      <c r="P153" s="183"/>
      <c r="Q153" s="174"/>
    </row>
    <row r="154" spans="1:17" ht="25.5" customHeight="1" x14ac:dyDescent="0.15">
      <c r="A154" s="181">
        <f t="shared" si="2"/>
        <v>139</v>
      </c>
      <c r="B154" s="182"/>
      <c r="C154" s="182"/>
      <c r="D154" s="183"/>
      <c r="E154" s="183"/>
      <c r="F154" s="156"/>
      <c r="G154" s="157"/>
      <c r="H154" s="157"/>
      <c r="I154" s="122"/>
      <c r="J154" s="188"/>
      <c r="K154" s="156"/>
      <c r="L154" s="122"/>
      <c r="M154" s="157"/>
      <c r="N154" s="188"/>
      <c r="O154" s="146"/>
      <c r="P154" s="183"/>
      <c r="Q154" s="174"/>
    </row>
    <row r="155" spans="1:17" ht="25.5" customHeight="1" x14ac:dyDescent="0.15">
      <c r="A155" s="181">
        <f t="shared" si="2"/>
        <v>140</v>
      </c>
      <c r="B155" s="182"/>
      <c r="C155" s="182"/>
      <c r="D155" s="183"/>
      <c r="E155" s="183"/>
      <c r="F155" s="156"/>
      <c r="G155" s="157"/>
      <c r="H155" s="157"/>
      <c r="I155" s="122"/>
      <c r="J155" s="188"/>
      <c r="K155" s="156"/>
      <c r="L155" s="122"/>
      <c r="M155" s="157"/>
      <c r="N155" s="188"/>
      <c r="O155" s="146"/>
      <c r="P155" s="183"/>
      <c r="Q155" s="174"/>
    </row>
    <row r="156" spans="1:17" ht="25.5" customHeight="1" x14ac:dyDescent="0.15">
      <c r="A156" s="181">
        <f t="shared" si="2"/>
        <v>141</v>
      </c>
      <c r="B156" s="182"/>
      <c r="C156" s="182"/>
      <c r="D156" s="183"/>
      <c r="E156" s="183"/>
      <c r="F156" s="156"/>
      <c r="G156" s="157"/>
      <c r="H156" s="157"/>
      <c r="I156" s="122"/>
      <c r="J156" s="188"/>
      <c r="K156" s="156"/>
      <c r="L156" s="122"/>
      <c r="M156" s="157"/>
      <c r="N156" s="188"/>
      <c r="O156" s="146"/>
      <c r="P156" s="183"/>
      <c r="Q156" s="174"/>
    </row>
    <row r="157" spans="1:17" ht="25.5" customHeight="1" x14ac:dyDescent="0.15">
      <c r="A157" s="181">
        <f t="shared" si="2"/>
        <v>142</v>
      </c>
      <c r="B157" s="182"/>
      <c r="C157" s="182"/>
      <c r="D157" s="183"/>
      <c r="E157" s="183"/>
      <c r="F157" s="156"/>
      <c r="G157" s="157"/>
      <c r="H157" s="157"/>
      <c r="I157" s="122"/>
      <c r="J157" s="188"/>
      <c r="K157" s="156"/>
      <c r="L157" s="122"/>
      <c r="M157" s="157"/>
      <c r="N157" s="188"/>
      <c r="O157" s="146"/>
      <c r="P157" s="183"/>
      <c r="Q157" s="174"/>
    </row>
    <row r="158" spans="1:17" ht="25.5" customHeight="1" x14ac:dyDescent="0.15">
      <c r="A158" s="181">
        <f t="shared" si="2"/>
        <v>143</v>
      </c>
      <c r="B158" s="182"/>
      <c r="C158" s="182"/>
      <c r="D158" s="183"/>
      <c r="E158" s="183"/>
      <c r="F158" s="156"/>
      <c r="G158" s="157"/>
      <c r="H158" s="157"/>
      <c r="I158" s="122"/>
      <c r="J158" s="188"/>
      <c r="K158" s="156"/>
      <c r="L158" s="122"/>
      <c r="M158" s="157"/>
      <c r="N158" s="188"/>
      <c r="O158" s="146"/>
      <c r="P158" s="183"/>
      <c r="Q158" s="174"/>
    </row>
    <row r="159" spans="1:17" ht="25.5" customHeight="1" x14ac:dyDescent="0.15">
      <c r="A159" s="181">
        <f t="shared" si="2"/>
        <v>144</v>
      </c>
      <c r="B159" s="182"/>
      <c r="C159" s="182"/>
      <c r="D159" s="183"/>
      <c r="E159" s="183"/>
      <c r="F159" s="156"/>
      <c r="G159" s="157"/>
      <c r="H159" s="157"/>
      <c r="I159" s="122"/>
      <c r="J159" s="188"/>
      <c r="K159" s="156"/>
      <c r="L159" s="122"/>
      <c r="M159" s="157"/>
      <c r="N159" s="188"/>
      <c r="O159" s="146"/>
      <c r="P159" s="183"/>
      <c r="Q159" s="174"/>
    </row>
    <row r="160" spans="1:17" ht="25.5" customHeight="1" x14ac:dyDescent="0.15">
      <c r="A160" s="181">
        <f t="shared" si="2"/>
        <v>145</v>
      </c>
      <c r="B160" s="182"/>
      <c r="C160" s="182"/>
      <c r="D160" s="183"/>
      <c r="E160" s="183"/>
      <c r="F160" s="156"/>
      <c r="G160" s="157"/>
      <c r="H160" s="157"/>
      <c r="I160" s="122"/>
      <c r="J160" s="188"/>
      <c r="K160" s="156"/>
      <c r="L160" s="122"/>
      <c r="M160" s="157"/>
      <c r="N160" s="188"/>
      <c r="O160" s="146"/>
      <c r="P160" s="183"/>
      <c r="Q160" s="174"/>
    </row>
    <row r="161" spans="1:17" ht="25.5" customHeight="1" x14ac:dyDescent="0.15">
      <c r="A161" s="181">
        <f t="shared" si="2"/>
        <v>146</v>
      </c>
      <c r="B161" s="182"/>
      <c r="C161" s="182"/>
      <c r="D161" s="183"/>
      <c r="E161" s="183"/>
      <c r="F161" s="156"/>
      <c r="G161" s="157"/>
      <c r="H161" s="157"/>
      <c r="I161" s="122"/>
      <c r="J161" s="188"/>
      <c r="K161" s="156"/>
      <c r="L161" s="122"/>
      <c r="M161" s="157"/>
      <c r="N161" s="188"/>
      <c r="O161" s="146"/>
      <c r="P161" s="183"/>
      <c r="Q161" s="174"/>
    </row>
    <row r="162" spans="1:17" ht="25.5" customHeight="1" x14ac:dyDescent="0.15">
      <c r="A162" s="181">
        <f t="shared" si="2"/>
        <v>147</v>
      </c>
      <c r="B162" s="182"/>
      <c r="C162" s="182"/>
      <c r="D162" s="183"/>
      <c r="E162" s="183"/>
      <c r="F162" s="156"/>
      <c r="G162" s="157"/>
      <c r="H162" s="157"/>
      <c r="I162" s="122"/>
      <c r="J162" s="188"/>
      <c r="K162" s="156"/>
      <c r="L162" s="122"/>
      <c r="M162" s="157"/>
      <c r="N162" s="188"/>
      <c r="O162" s="146"/>
      <c r="P162" s="183"/>
      <c r="Q162" s="174"/>
    </row>
    <row r="163" spans="1:17" ht="25.5" customHeight="1" x14ac:dyDescent="0.15">
      <c r="A163" s="181">
        <f t="shared" si="2"/>
        <v>148</v>
      </c>
      <c r="B163" s="182"/>
      <c r="C163" s="182"/>
      <c r="D163" s="183"/>
      <c r="E163" s="183"/>
      <c r="F163" s="156"/>
      <c r="G163" s="157"/>
      <c r="H163" s="157"/>
      <c r="I163" s="122"/>
      <c r="J163" s="188"/>
      <c r="K163" s="156"/>
      <c r="L163" s="122"/>
      <c r="M163" s="157"/>
      <c r="N163" s="188"/>
      <c r="O163" s="146"/>
      <c r="P163" s="183"/>
      <c r="Q163" s="174"/>
    </row>
    <row r="164" spans="1:17" ht="25.5" customHeight="1" x14ac:dyDescent="0.15">
      <c r="A164" s="181">
        <f t="shared" si="2"/>
        <v>149</v>
      </c>
      <c r="B164" s="182"/>
      <c r="C164" s="182"/>
      <c r="D164" s="183"/>
      <c r="E164" s="183"/>
      <c r="F164" s="156"/>
      <c r="G164" s="157"/>
      <c r="H164" s="157"/>
      <c r="I164" s="122"/>
      <c r="J164" s="188"/>
      <c r="K164" s="156"/>
      <c r="L164" s="122"/>
      <c r="M164" s="157"/>
      <c r="N164" s="188"/>
      <c r="O164" s="146"/>
      <c r="P164" s="183"/>
      <c r="Q164" s="174"/>
    </row>
    <row r="165" spans="1:17" ht="25.5" customHeight="1" x14ac:dyDescent="0.15">
      <c r="A165" s="181">
        <f t="shared" si="2"/>
        <v>150</v>
      </c>
      <c r="B165" s="182"/>
      <c r="C165" s="182"/>
      <c r="D165" s="183"/>
      <c r="E165" s="183"/>
      <c r="F165" s="156"/>
      <c r="G165" s="157"/>
      <c r="H165" s="157"/>
      <c r="I165" s="122"/>
      <c r="J165" s="188"/>
      <c r="K165" s="156"/>
      <c r="L165" s="122"/>
      <c r="M165" s="157"/>
      <c r="N165" s="188"/>
      <c r="O165" s="146"/>
      <c r="P165" s="183"/>
      <c r="Q165" s="174"/>
    </row>
    <row r="166" spans="1:17" ht="25.5" customHeight="1" x14ac:dyDescent="0.15">
      <c r="A166" s="181">
        <f t="shared" si="2"/>
        <v>151</v>
      </c>
      <c r="B166" s="182"/>
      <c r="C166" s="182"/>
      <c r="D166" s="183"/>
      <c r="E166" s="183"/>
      <c r="F166" s="156"/>
      <c r="G166" s="157"/>
      <c r="H166" s="157"/>
      <c r="I166" s="122"/>
      <c r="J166" s="188"/>
      <c r="K166" s="156"/>
      <c r="L166" s="122"/>
      <c r="M166" s="157"/>
      <c r="N166" s="188"/>
      <c r="O166" s="146"/>
      <c r="P166" s="183"/>
      <c r="Q166" s="174"/>
    </row>
    <row r="167" spans="1:17" ht="25.5" customHeight="1" x14ac:dyDescent="0.15">
      <c r="A167" s="181">
        <f t="shared" si="2"/>
        <v>152</v>
      </c>
      <c r="B167" s="182"/>
      <c r="C167" s="182"/>
      <c r="D167" s="183"/>
      <c r="E167" s="183"/>
      <c r="F167" s="156"/>
      <c r="G167" s="157"/>
      <c r="H167" s="157"/>
      <c r="I167" s="122"/>
      <c r="J167" s="188"/>
      <c r="K167" s="156"/>
      <c r="L167" s="122"/>
      <c r="M167" s="157"/>
      <c r="N167" s="188"/>
      <c r="O167" s="146"/>
      <c r="P167" s="183"/>
      <c r="Q167" s="174"/>
    </row>
    <row r="168" spans="1:17" ht="25.5" customHeight="1" x14ac:dyDescent="0.15">
      <c r="A168" s="181">
        <f t="shared" si="2"/>
        <v>153</v>
      </c>
      <c r="B168" s="182"/>
      <c r="C168" s="182"/>
      <c r="D168" s="183"/>
      <c r="E168" s="183"/>
      <c r="F168" s="156"/>
      <c r="G168" s="157"/>
      <c r="H168" s="157"/>
      <c r="I168" s="122"/>
      <c r="J168" s="188"/>
      <c r="K168" s="156"/>
      <c r="L168" s="122"/>
      <c r="M168" s="157"/>
      <c r="N168" s="188"/>
      <c r="O168" s="146"/>
      <c r="P168" s="183"/>
      <c r="Q168" s="174"/>
    </row>
    <row r="169" spans="1:17" ht="25.5" customHeight="1" x14ac:dyDescent="0.15">
      <c r="A169" s="181">
        <f t="shared" si="2"/>
        <v>154</v>
      </c>
      <c r="B169" s="182"/>
      <c r="C169" s="182"/>
      <c r="D169" s="183"/>
      <c r="E169" s="183"/>
      <c r="F169" s="156"/>
      <c r="G169" s="157"/>
      <c r="H169" s="157"/>
      <c r="I169" s="122"/>
      <c r="J169" s="188"/>
      <c r="K169" s="156"/>
      <c r="L169" s="122"/>
      <c r="M169" s="157"/>
      <c r="N169" s="188"/>
      <c r="O169" s="146"/>
      <c r="P169" s="183"/>
      <c r="Q169" s="174"/>
    </row>
    <row r="170" spans="1:17" ht="25.5" customHeight="1" x14ac:dyDescent="0.15">
      <c r="A170" s="181">
        <f t="shared" si="2"/>
        <v>155</v>
      </c>
      <c r="B170" s="182"/>
      <c r="C170" s="182"/>
      <c r="D170" s="183"/>
      <c r="E170" s="183"/>
      <c r="F170" s="156"/>
      <c r="G170" s="157"/>
      <c r="H170" s="157"/>
      <c r="I170" s="122"/>
      <c r="J170" s="188"/>
      <c r="K170" s="156"/>
      <c r="L170" s="122"/>
      <c r="M170" s="157"/>
      <c r="N170" s="188"/>
      <c r="O170" s="146"/>
      <c r="P170" s="183"/>
      <c r="Q170" s="174"/>
    </row>
    <row r="171" spans="1:17" ht="25.5" customHeight="1" x14ac:dyDescent="0.15">
      <c r="A171" s="181">
        <f t="shared" si="2"/>
        <v>156</v>
      </c>
      <c r="B171" s="182"/>
      <c r="C171" s="182"/>
      <c r="D171" s="183"/>
      <c r="E171" s="183"/>
      <c r="F171" s="156"/>
      <c r="G171" s="157"/>
      <c r="H171" s="157"/>
      <c r="I171" s="122"/>
      <c r="J171" s="188"/>
      <c r="K171" s="156"/>
      <c r="L171" s="122"/>
      <c r="M171" s="157"/>
      <c r="N171" s="188"/>
      <c r="O171" s="146"/>
      <c r="P171" s="183"/>
      <c r="Q171" s="174"/>
    </row>
    <row r="172" spans="1:17" ht="25.5" customHeight="1" x14ac:dyDescent="0.15">
      <c r="A172" s="181">
        <f t="shared" si="2"/>
        <v>157</v>
      </c>
      <c r="B172" s="182"/>
      <c r="C172" s="182"/>
      <c r="D172" s="183"/>
      <c r="E172" s="183"/>
      <c r="F172" s="156"/>
      <c r="G172" s="157"/>
      <c r="H172" s="157"/>
      <c r="I172" s="122"/>
      <c r="J172" s="188"/>
      <c r="K172" s="156"/>
      <c r="L172" s="122"/>
      <c r="M172" s="157"/>
      <c r="N172" s="188"/>
      <c r="O172" s="146"/>
      <c r="P172" s="183"/>
      <c r="Q172" s="174"/>
    </row>
    <row r="173" spans="1:17" ht="25.5" customHeight="1" x14ac:dyDescent="0.15">
      <c r="A173" s="181">
        <f t="shared" si="2"/>
        <v>158</v>
      </c>
      <c r="B173" s="182"/>
      <c r="C173" s="182"/>
      <c r="D173" s="183"/>
      <c r="E173" s="183"/>
      <c r="F173" s="156"/>
      <c r="G173" s="157"/>
      <c r="H173" s="157"/>
      <c r="I173" s="122"/>
      <c r="J173" s="188"/>
      <c r="K173" s="156"/>
      <c r="L173" s="122"/>
      <c r="M173" s="157"/>
      <c r="N173" s="188"/>
      <c r="O173" s="146"/>
      <c r="P173" s="183"/>
      <c r="Q173" s="174"/>
    </row>
    <row r="174" spans="1:17" ht="25.5" customHeight="1" x14ac:dyDescent="0.15">
      <c r="A174" s="181">
        <f t="shared" si="2"/>
        <v>159</v>
      </c>
      <c r="B174" s="182"/>
      <c r="C174" s="182"/>
      <c r="D174" s="183"/>
      <c r="E174" s="183"/>
      <c r="F174" s="156"/>
      <c r="G174" s="157"/>
      <c r="H174" s="157"/>
      <c r="I174" s="122"/>
      <c r="J174" s="188"/>
      <c r="K174" s="156"/>
      <c r="L174" s="122"/>
      <c r="M174" s="157"/>
      <c r="N174" s="188"/>
      <c r="O174" s="146"/>
      <c r="P174" s="183"/>
      <c r="Q174" s="174"/>
    </row>
    <row r="175" spans="1:17" ht="25.5" customHeight="1" x14ac:dyDescent="0.15">
      <c r="A175" s="181">
        <f t="shared" si="2"/>
        <v>160</v>
      </c>
      <c r="B175" s="182"/>
      <c r="C175" s="182"/>
      <c r="D175" s="183"/>
      <c r="E175" s="183"/>
      <c r="F175" s="156"/>
      <c r="G175" s="157"/>
      <c r="H175" s="157"/>
      <c r="I175" s="122"/>
      <c r="J175" s="188"/>
      <c r="K175" s="156"/>
      <c r="L175" s="122"/>
      <c r="M175" s="157"/>
      <c r="N175" s="188"/>
      <c r="O175" s="146"/>
      <c r="P175" s="183"/>
      <c r="Q175" s="174"/>
    </row>
    <row r="176" spans="1:17" ht="25.5" customHeight="1" x14ac:dyDescent="0.15">
      <c r="A176" s="181">
        <f t="shared" si="2"/>
        <v>161</v>
      </c>
      <c r="B176" s="182"/>
      <c r="C176" s="182"/>
      <c r="D176" s="183"/>
      <c r="E176" s="183"/>
      <c r="F176" s="156"/>
      <c r="G176" s="157"/>
      <c r="H176" s="157"/>
      <c r="I176" s="122"/>
      <c r="J176" s="188"/>
      <c r="K176" s="156"/>
      <c r="L176" s="122"/>
      <c r="M176" s="157"/>
      <c r="N176" s="188"/>
      <c r="O176" s="146"/>
      <c r="P176" s="183"/>
      <c r="Q176" s="174"/>
    </row>
    <row r="177" spans="1:17" ht="25.5" customHeight="1" x14ac:dyDescent="0.15">
      <c r="A177" s="181">
        <f t="shared" si="2"/>
        <v>162</v>
      </c>
      <c r="B177" s="182"/>
      <c r="C177" s="182"/>
      <c r="D177" s="183"/>
      <c r="E177" s="183"/>
      <c r="F177" s="156"/>
      <c r="G177" s="157"/>
      <c r="H177" s="157"/>
      <c r="I177" s="122"/>
      <c r="J177" s="188"/>
      <c r="K177" s="156"/>
      <c r="L177" s="122"/>
      <c r="M177" s="157"/>
      <c r="N177" s="188"/>
      <c r="O177" s="146"/>
      <c r="P177" s="183"/>
      <c r="Q177" s="174"/>
    </row>
    <row r="178" spans="1:17" ht="25.5" customHeight="1" x14ac:dyDescent="0.15">
      <c r="A178" s="181">
        <f t="shared" si="2"/>
        <v>163</v>
      </c>
      <c r="B178" s="182"/>
      <c r="C178" s="182"/>
      <c r="D178" s="183"/>
      <c r="E178" s="183"/>
      <c r="F178" s="156"/>
      <c r="G178" s="157"/>
      <c r="H178" s="157"/>
      <c r="I178" s="122"/>
      <c r="J178" s="188"/>
      <c r="K178" s="156"/>
      <c r="L178" s="122"/>
      <c r="M178" s="157"/>
      <c r="N178" s="188"/>
      <c r="O178" s="146"/>
      <c r="P178" s="183"/>
      <c r="Q178" s="174"/>
    </row>
    <row r="179" spans="1:17" ht="25.5" customHeight="1" x14ac:dyDescent="0.15">
      <c r="A179" s="181">
        <f t="shared" si="2"/>
        <v>164</v>
      </c>
      <c r="B179" s="182"/>
      <c r="C179" s="182"/>
      <c r="D179" s="183"/>
      <c r="E179" s="183"/>
      <c r="F179" s="156"/>
      <c r="G179" s="157"/>
      <c r="H179" s="157"/>
      <c r="I179" s="122"/>
      <c r="J179" s="188"/>
      <c r="K179" s="156"/>
      <c r="L179" s="122"/>
      <c r="M179" s="157"/>
      <c r="N179" s="188"/>
      <c r="O179" s="146"/>
      <c r="P179" s="183"/>
      <c r="Q179" s="174"/>
    </row>
    <row r="180" spans="1:17" ht="25.5" customHeight="1" x14ac:dyDescent="0.15">
      <c r="A180" s="181">
        <f t="shared" si="2"/>
        <v>165</v>
      </c>
      <c r="B180" s="182"/>
      <c r="C180" s="182"/>
      <c r="D180" s="183"/>
      <c r="E180" s="183"/>
      <c r="F180" s="156"/>
      <c r="G180" s="157"/>
      <c r="H180" s="157"/>
      <c r="I180" s="122"/>
      <c r="J180" s="188"/>
      <c r="K180" s="156"/>
      <c r="L180" s="122"/>
      <c r="M180" s="157"/>
      <c r="N180" s="188"/>
      <c r="O180" s="146"/>
      <c r="P180" s="183"/>
      <c r="Q180" s="174"/>
    </row>
    <row r="181" spans="1:17" ht="25.5" customHeight="1" x14ac:dyDescent="0.15">
      <c r="A181" s="181">
        <f t="shared" si="2"/>
        <v>166</v>
      </c>
      <c r="B181" s="182"/>
      <c r="C181" s="182"/>
      <c r="D181" s="183"/>
      <c r="E181" s="183"/>
      <c r="F181" s="156"/>
      <c r="G181" s="157"/>
      <c r="H181" s="157"/>
      <c r="I181" s="122"/>
      <c r="J181" s="188"/>
      <c r="K181" s="156"/>
      <c r="L181" s="122"/>
      <c r="M181" s="157"/>
      <c r="N181" s="188"/>
      <c r="O181" s="146"/>
      <c r="P181" s="183"/>
      <c r="Q181" s="174"/>
    </row>
    <row r="182" spans="1:17" ht="25.5" customHeight="1" x14ac:dyDescent="0.15">
      <c r="A182" s="181">
        <f t="shared" si="2"/>
        <v>167</v>
      </c>
      <c r="B182" s="182"/>
      <c r="C182" s="182"/>
      <c r="D182" s="183"/>
      <c r="E182" s="183"/>
      <c r="F182" s="156"/>
      <c r="G182" s="157"/>
      <c r="H182" s="157"/>
      <c r="I182" s="122"/>
      <c r="J182" s="188"/>
      <c r="K182" s="156"/>
      <c r="L182" s="122"/>
      <c r="M182" s="157"/>
      <c r="N182" s="188"/>
      <c r="O182" s="146"/>
      <c r="P182" s="183"/>
      <c r="Q182" s="174"/>
    </row>
    <row r="183" spans="1:17" ht="25.5" customHeight="1" x14ac:dyDescent="0.15">
      <c r="A183" s="181">
        <f t="shared" si="2"/>
        <v>168</v>
      </c>
      <c r="B183" s="182"/>
      <c r="C183" s="182"/>
      <c r="D183" s="183"/>
      <c r="E183" s="183"/>
      <c r="F183" s="156"/>
      <c r="G183" s="157"/>
      <c r="H183" s="157"/>
      <c r="I183" s="122"/>
      <c r="J183" s="188"/>
      <c r="K183" s="156"/>
      <c r="L183" s="122"/>
      <c r="M183" s="157"/>
      <c r="N183" s="188"/>
      <c r="O183" s="146"/>
      <c r="P183" s="183"/>
      <c r="Q183" s="174"/>
    </row>
    <row r="184" spans="1:17" ht="25.5" customHeight="1" x14ac:dyDescent="0.15">
      <c r="A184" s="181">
        <f t="shared" si="2"/>
        <v>169</v>
      </c>
      <c r="B184" s="182"/>
      <c r="C184" s="182"/>
      <c r="D184" s="183"/>
      <c r="E184" s="183"/>
      <c r="F184" s="156"/>
      <c r="G184" s="157"/>
      <c r="H184" s="157"/>
      <c r="I184" s="122"/>
      <c r="J184" s="188"/>
      <c r="K184" s="156"/>
      <c r="L184" s="122"/>
      <c r="M184" s="157"/>
      <c r="N184" s="188"/>
      <c r="O184" s="146"/>
      <c r="P184" s="183"/>
      <c r="Q184" s="174"/>
    </row>
    <row r="185" spans="1:17" ht="25.5" customHeight="1" x14ac:dyDescent="0.15">
      <c r="A185" s="181">
        <f t="shared" si="2"/>
        <v>170</v>
      </c>
      <c r="B185" s="182"/>
      <c r="C185" s="182"/>
      <c r="D185" s="183"/>
      <c r="E185" s="183"/>
      <c r="F185" s="156"/>
      <c r="G185" s="157"/>
      <c r="H185" s="157"/>
      <c r="I185" s="122"/>
      <c r="J185" s="188"/>
      <c r="K185" s="156"/>
      <c r="L185" s="122"/>
      <c r="M185" s="157"/>
      <c r="N185" s="188"/>
      <c r="O185" s="146"/>
      <c r="P185" s="183"/>
      <c r="Q185" s="174"/>
    </row>
    <row r="186" spans="1:17" ht="25.5" customHeight="1" x14ac:dyDescent="0.15">
      <c r="A186" s="181">
        <f t="shared" si="2"/>
        <v>171</v>
      </c>
      <c r="B186" s="182"/>
      <c r="C186" s="182"/>
      <c r="D186" s="183"/>
      <c r="E186" s="183"/>
      <c r="F186" s="156"/>
      <c r="G186" s="157"/>
      <c r="H186" s="157"/>
      <c r="I186" s="122"/>
      <c r="J186" s="188"/>
      <c r="K186" s="156"/>
      <c r="L186" s="122"/>
      <c r="M186" s="157"/>
      <c r="N186" s="188"/>
      <c r="O186" s="146"/>
      <c r="P186" s="183"/>
      <c r="Q186" s="174"/>
    </row>
    <row r="187" spans="1:17" ht="25.5" customHeight="1" x14ac:dyDescent="0.15">
      <c r="A187" s="181">
        <f t="shared" si="2"/>
        <v>172</v>
      </c>
      <c r="B187" s="182"/>
      <c r="C187" s="182"/>
      <c r="D187" s="183"/>
      <c r="E187" s="183"/>
      <c r="F187" s="156"/>
      <c r="G187" s="157"/>
      <c r="H187" s="157"/>
      <c r="I187" s="122"/>
      <c r="J187" s="188"/>
      <c r="K187" s="156"/>
      <c r="L187" s="122"/>
      <c r="M187" s="157"/>
      <c r="N187" s="188"/>
      <c r="O187" s="146"/>
      <c r="P187" s="183"/>
      <c r="Q187" s="174"/>
    </row>
    <row r="188" spans="1:17" ht="25.5" customHeight="1" x14ac:dyDescent="0.15">
      <c r="A188" s="181">
        <f t="shared" si="2"/>
        <v>173</v>
      </c>
      <c r="B188" s="182"/>
      <c r="C188" s="182"/>
      <c r="D188" s="183"/>
      <c r="E188" s="183"/>
      <c r="F188" s="156"/>
      <c r="G188" s="157"/>
      <c r="H188" s="157"/>
      <c r="I188" s="122"/>
      <c r="J188" s="188"/>
      <c r="K188" s="156"/>
      <c r="L188" s="122"/>
      <c r="M188" s="157"/>
      <c r="N188" s="188"/>
      <c r="O188" s="146"/>
      <c r="P188" s="183"/>
      <c r="Q188" s="174"/>
    </row>
    <row r="189" spans="1:17" ht="25.5" customHeight="1" x14ac:dyDescent="0.15">
      <c r="A189" s="181">
        <f t="shared" si="2"/>
        <v>174</v>
      </c>
      <c r="B189" s="182"/>
      <c r="C189" s="182"/>
      <c r="D189" s="183"/>
      <c r="E189" s="183"/>
      <c r="F189" s="156"/>
      <c r="G189" s="157"/>
      <c r="H189" s="157"/>
      <c r="I189" s="122"/>
      <c r="J189" s="188"/>
      <c r="K189" s="156"/>
      <c r="L189" s="122"/>
      <c r="M189" s="157"/>
      <c r="N189" s="188"/>
      <c r="O189" s="146"/>
      <c r="P189" s="183"/>
      <c r="Q189" s="174"/>
    </row>
    <row r="190" spans="1:17" ht="25.5" customHeight="1" x14ac:dyDescent="0.15">
      <c r="A190" s="181">
        <f t="shared" si="2"/>
        <v>175</v>
      </c>
      <c r="B190" s="182"/>
      <c r="C190" s="182"/>
      <c r="D190" s="183"/>
      <c r="E190" s="183"/>
      <c r="F190" s="156"/>
      <c r="G190" s="157"/>
      <c r="H190" s="157"/>
      <c r="I190" s="122"/>
      <c r="J190" s="188"/>
      <c r="K190" s="156"/>
      <c r="L190" s="122"/>
      <c r="M190" s="157"/>
      <c r="N190" s="188"/>
      <c r="O190" s="146"/>
      <c r="P190" s="183"/>
      <c r="Q190" s="174"/>
    </row>
    <row r="191" spans="1:17" ht="25.5" customHeight="1" x14ac:dyDescent="0.15">
      <c r="A191" s="181">
        <f t="shared" si="2"/>
        <v>176</v>
      </c>
      <c r="B191" s="182"/>
      <c r="C191" s="182"/>
      <c r="D191" s="183"/>
      <c r="E191" s="183"/>
      <c r="F191" s="156"/>
      <c r="G191" s="157"/>
      <c r="H191" s="157"/>
      <c r="I191" s="122"/>
      <c r="J191" s="188"/>
      <c r="K191" s="156"/>
      <c r="L191" s="122"/>
      <c r="M191" s="157"/>
      <c r="N191" s="188"/>
      <c r="O191" s="146"/>
      <c r="P191" s="183"/>
      <c r="Q191" s="174"/>
    </row>
    <row r="192" spans="1:17" ht="25.5" customHeight="1" x14ac:dyDescent="0.15">
      <c r="A192" s="181">
        <f t="shared" si="2"/>
        <v>177</v>
      </c>
      <c r="B192" s="182"/>
      <c r="C192" s="182"/>
      <c r="D192" s="183"/>
      <c r="E192" s="183"/>
      <c r="F192" s="156"/>
      <c r="G192" s="157"/>
      <c r="H192" s="157"/>
      <c r="I192" s="122"/>
      <c r="J192" s="188"/>
      <c r="K192" s="156"/>
      <c r="L192" s="122"/>
      <c r="M192" s="157"/>
      <c r="N192" s="188"/>
      <c r="O192" s="146"/>
      <c r="P192" s="183"/>
      <c r="Q192" s="174"/>
    </row>
    <row r="193" spans="1:17" ht="25.5" customHeight="1" x14ac:dyDescent="0.15">
      <c r="A193" s="181">
        <f t="shared" si="2"/>
        <v>178</v>
      </c>
      <c r="B193" s="182"/>
      <c r="C193" s="182"/>
      <c r="D193" s="183"/>
      <c r="E193" s="183"/>
      <c r="F193" s="156"/>
      <c r="G193" s="157"/>
      <c r="H193" s="157"/>
      <c r="I193" s="122"/>
      <c r="J193" s="188"/>
      <c r="K193" s="156"/>
      <c r="L193" s="122"/>
      <c r="M193" s="157"/>
      <c r="N193" s="188"/>
      <c r="O193" s="146"/>
      <c r="P193" s="183"/>
      <c r="Q193" s="174"/>
    </row>
    <row r="194" spans="1:17" ht="25.5" customHeight="1" x14ac:dyDescent="0.15">
      <c r="A194" s="181">
        <f t="shared" si="2"/>
        <v>179</v>
      </c>
      <c r="B194" s="182"/>
      <c r="C194" s="182"/>
      <c r="D194" s="183"/>
      <c r="E194" s="183"/>
      <c r="F194" s="156"/>
      <c r="G194" s="157"/>
      <c r="H194" s="157"/>
      <c r="I194" s="122"/>
      <c r="J194" s="188"/>
      <c r="K194" s="156"/>
      <c r="L194" s="122"/>
      <c r="M194" s="157"/>
      <c r="N194" s="188"/>
      <c r="O194" s="146"/>
      <c r="P194" s="183"/>
      <c r="Q194" s="174"/>
    </row>
    <row r="195" spans="1:17" ht="25.5" customHeight="1" x14ac:dyDescent="0.15">
      <c r="A195" s="181">
        <f t="shared" si="2"/>
        <v>180</v>
      </c>
      <c r="B195" s="182"/>
      <c r="C195" s="182"/>
      <c r="D195" s="183"/>
      <c r="E195" s="183"/>
      <c r="F195" s="156"/>
      <c r="G195" s="157"/>
      <c r="H195" s="157"/>
      <c r="I195" s="122"/>
      <c r="J195" s="188"/>
      <c r="K195" s="156"/>
      <c r="L195" s="122"/>
      <c r="M195" s="157"/>
      <c r="N195" s="188"/>
      <c r="O195" s="146"/>
      <c r="P195" s="183"/>
      <c r="Q195" s="174"/>
    </row>
    <row r="196" spans="1:17" ht="25.5" customHeight="1" x14ac:dyDescent="0.15">
      <c r="A196" s="181">
        <f t="shared" si="2"/>
        <v>181</v>
      </c>
      <c r="B196" s="182"/>
      <c r="C196" s="182"/>
      <c r="D196" s="183"/>
      <c r="E196" s="183"/>
      <c r="F196" s="156"/>
      <c r="G196" s="157"/>
      <c r="H196" s="157"/>
      <c r="I196" s="122"/>
      <c r="J196" s="188"/>
      <c r="K196" s="156"/>
      <c r="L196" s="122"/>
      <c r="M196" s="157"/>
      <c r="N196" s="188"/>
      <c r="O196" s="146"/>
      <c r="P196" s="183"/>
      <c r="Q196" s="174"/>
    </row>
    <row r="197" spans="1:17" ht="25.5" customHeight="1" x14ac:dyDescent="0.15">
      <c r="A197" s="181">
        <f t="shared" si="2"/>
        <v>182</v>
      </c>
      <c r="B197" s="182"/>
      <c r="C197" s="182"/>
      <c r="D197" s="183"/>
      <c r="E197" s="183"/>
      <c r="F197" s="156"/>
      <c r="G197" s="157"/>
      <c r="H197" s="157"/>
      <c r="I197" s="122"/>
      <c r="J197" s="188"/>
      <c r="K197" s="156"/>
      <c r="L197" s="122"/>
      <c r="M197" s="157"/>
      <c r="N197" s="188"/>
      <c r="O197" s="146"/>
      <c r="P197" s="183"/>
      <c r="Q197" s="174"/>
    </row>
    <row r="198" spans="1:17" ht="25.5" customHeight="1" x14ac:dyDescent="0.15">
      <c r="A198" s="181">
        <f t="shared" si="2"/>
        <v>183</v>
      </c>
      <c r="B198" s="182"/>
      <c r="C198" s="182"/>
      <c r="D198" s="183"/>
      <c r="E198" s="183"/>
      <c r="F198" s="156"/>
      <c r="G198" s="157"/>
      <c r="H198" s="157"/>
      <c r="I198" s="122"/>
      <c r="J198" s="188"/>
      <c r="K198" s="156"/>
      <c r="L198" s="122"/>
      <c r="M198" s="157"/>
      <c r="N198" s="188"/>
      <c r="O198" s="146"/>
      <c r="P198" s="183"/>
      <c r="Q198" s="174"/>
    </row>
    <row r="199" spans="1:17" ht="25.5" customHeight="1" x14ac:dyDescent="0.15">
      <c r="A199" s="181">
        <f t="shared" si="2"/>
        <v>184</v>
      </c>
      <c r="B199" s="182"/>
      <c r="C199" s="182"/>
      <c r="D199" s="183"/>
      <c r="E199" s="183"/>
      <c r="F199" s="156"/>
      <c r="G199" s="157"/>
      <c r="H199" s="157"/>
      <c r="I199" s="122"/>
      <c r="J199" s="188"/>
      <c r="K199" s="156"/>
      <c r="L199" s="122"/>
      <c r="M199" s="157"/>
      <c r="N199" s="188"/>
      <c r="O199" s="146"/>
      <c r="P199" s="183"/>
      <c r="Q199" s="174"/>
    </row>
    <row r="200" spans="1:17" ht="25.5" customHeight="1" x14ac:dyDescent="0.15">
      <c r="A200" s="181">
        <f t="shared" si="2"/>
        <v>185</v>
      </c>
      <c r="B200" s="182"/>
      <c r="C200" s="182"/>
      <c r="D200" s="183"/>
      <c r="E200" s="183"/>
      <c r="F200" s="156"/>
      <c r="G200" s="157"/>
      <c r="H200" s="157"/>
      <c r="I200" s="122"/>
      <c r="J200" s="188"/>
      <c r="K200" s="156"/>
      <c r="L200" s="122"/>
      <c r="M200" s="157"/>
      <c r="N200" s="188"/>
      <c r="O200" s="146"/>
      <c r="P200" s="183"/>
      <c r="Q200" s="174"/>
    </row>
    <row r="201" spans="1:17" ht="25.5" customHeight="1" x14ac:dyDescent="0.15">
      <c r="A201" s="181">
        <f t="shared" si="2"/>
        <v>186</v>
      </c>
      <c r="B201" s="182"/>
      <c r="C201" s="182"/>
      <c r="D201" s="183"/>
      <c r="E201" s="183"/>
      <c r="F201" s="156"/>
      <c r="G201" s="157"/>
      <c r="H201" s="157"/>
      <c r="I201" s="122"/>
      <c r="J201" s="188"/>
      <c r="K201" s="156"/>
      <c r="L201" s="122"/>
      <c r="M201" s="157"/>
      <c r="N201" s="188"/>
      <c r="O201" s="146"/>
      <c r="P201" s="183"/>
      <c r="Q201" s="174"/>
    </row>
    <row r="202" spans="1:17" ht="25.5" customHeight="1" x14ac:dyDescent="0.15">
      <c r="A202" s="181">
        <f t="shared" si="2"/>
        <v>187</v>
      </c>
      <c r="B202" s="182"/>
      <c r="C202" s="182"/>
      <c r="D202" s="183"/>
      <c r="E202" s="183"/>
      <c r="F202" s="156"/>
      <c r="G202" s="157"/>
      <c r="H202" s="157"/>
      <c r="I202" s="122"/>
      <c r="J202" s="188"/>
      <c r="K202" s="156"/>
      <c r="L202" s="122"/>
      <c r="M202" s="157"/>
      <c r="N202" s="188"/>
      <c r="O202" s="146"/>
      <c r="P202" s="183"/>
      <c r="Q202" s="174"/>
    </row>
    <row r="203" spans="1:17" ht="25.5" customHeight="1" x14ac:dyDescent="0.15">
      <c r="A203" s="181">
        <f t="shared" si="2"/>
        <v>188</v>
      </c>
      <c r="B203" s="182"/>
      <c r="C203" s="182"/>
      <c r="D203" s="183"/>
      <c r="E203" s="183"/>
      <c r="F203" s="156"/>
      <c r="G203" s="157"/>
      <c r="H203" s="157"/>
      <c r="I203" s="122"/>
      <c r="J203" s="188"/>
      <c r="K203" s="156"/>
      <c r="L203" s="122"/>
      <c r="M203" s="157"/>
      <c r="N203" s="188"/>
      <c r="O203" s="146"/>
      <c r="P203" s="183"/>
      <c r="Q203" s="174"/>
    </row>
    <row r="204" spans="1:17" ht="25.5" customHeight="1" x14ac:dyDescent="0.15">
      <c r="A204" s="181">
        <f t="shared" si="2"/>
        <v>189</v>
      </c>
      <c r="B204" s="182"/>
      <c r="C204" s="182"/>
      <c r="D204" s="183"/>
      <c r="E204" s="183"/>
      <c r="F204" s="156"/>
      <c r="G204" s="157"/>
      <c r="H204" s="157"/>
      <c r="I204" s="122"/>
      <c r="J204" s="188"/>
      <c r="K204" s="156"/>
      <c r="L204" s="122"/>
      <c r="M204" s="157"/>
      <c r="N204" s="188"/>
      <c r="O204" s="146"/>
      <c r="P204" s="183"/>
      <c r="Q204" s="174"/>
    </row>
    <row r="205" spans="1:17" ht="25.5" customHeight="1" x14ac:dyDescent="0.15">
      <c r="A205" s="181">
        <f t="shared" si="2"/>
        <v>190</v>
      </c>
      <c r="B205" s="182"/>
      <c r="C205" s="182"/>
      <c r="D205" s="183"/>
      <c r="E205" s="183"/>
      <c r="F205" s="156"/>
      <c r="G205" s="157"/>
      <c r="H205" s="157"/>
      <c r="I205" s="122"/>
      <c r="J205" s="188"/>
      <c r="K205" s="156"/>
      <c r="L205" s="122"/>
      <c r="M205" s="157"/>
      <c r="N205" s="188"/>
      <c r="O205" s="146"/>
      <c r="P205" s="183"/>
      <c r="Q205" s="174"/>
    </row>
    <row r="206" spans="1:17" ht="25.5" customHeight="1" x14ac:dyDescent="0.15">
      <c r="A206" s="181">
        <f t="shared" si="2"/>
        <v>191</v>
      </c>
      <c r="B206" s="182"/>
      <c r="C206" s="182"/>
      <c r="D206" s="183"/>
      <c r="E206" s="183"/>
      <c r="F206" s="156"/>
      <c r="G206" s="157"/>
      <c r="H206" s="157"/>
      <c r="I206" s="122"/>
      <c r="J206" s="188"/>
      <c r="K206" s="156"/>
      <c r="L206" s="122"/>
      <c r="M206" s="157"/>
      <c r="N206" s="188"/>
      <c r="O206" s="146"/>
      <c r="P206" s="183"/>
      <c r="Q206" s="174"/>
    </row>
    <row r="207" spans="1:17" ht="25.5" customHeight="1" x14ac:dyDescent="0.15">
      <c r="A207" s="181">
        <f t="shared" si="2"/>
        <v>192</v>
      </c>
      <c r="B207" s="182"/>
      <c r="C207" s="182"/>
      <c r="D207" s="183"/>
      <c r="E207" s="183"/>
      <c r="F207" s="156"/>
      <c r="G207" s="157"/>
      <c r="H207" s="157"/>
      <c r="I207" s="122"/>
      <c r="J207" s="188"/>
      <c r="K207" s="156"/>
      <c r="L207" s="122"/>
      <c r="M207" s="157"/>
      <c r="N207" s="188"/>
      <c r="O207" s="146"/>
      <c r="P207" s="183"/>
      <c r="Q207" s="174"/>
    </row>
    <row r="208" spans="1:17" ht="25.5" customHeight="1" x14ac:dyDescent="0.15">
      <c r="A208" s="181">
        <f t="shared" si="2"/>
        <v>193</v>
      </c>
      <c r="B208" s="182"/>
      <c r="C208" s="182"/>
      <c r="D208" s="183"/>
      <c r="E208" s="183"/>
      <c r="F208" s="156"/>
      <c r="G208" s="157"/>
      <c r="H208" s="157"/>
      <c r="I208" s="122"/>
      <c r="J208" s="188"/>
      <c r="K208" s="156"/>
      <c r="L208" s="122"/>
      <c r="M208" s="157"/>
      <c r="N208" s="188"/>
      <c r="O208" s="146"/>
      <c r="P208" s="183"/>
      <c r="Q208" s="174"/>
    </row>
    <row r="209" spans="1:17" ht="25.5" customHeight="1" x14ac:dyDescent="0.15">
      <c r="A209" s="181">
        <f t="shared" ref="A209:A215" si="3">ROW()-15</f>
        <v>194</v>
      </c>
      <c r="B209" s="182"/>
      <c r="C209" s="182"/>
      <c r="D209" s="183"/>
      <c r="E209" s="183"/>
      <c r="F209" s="156"/>
      <c r="G209" s="157"/>
      <c r="H209" s="157"/>
      <c r="I209" s="122"/>
      <c r="J209" s="188"/>
      <c r="K209" s="156"/>
      <c r="L209" s="122"/>
      <c r="M209" s="157"/>
      <c r="N209" s="188"/>
      <c r="O209" s="146"/>
      <c r="P209" s="183"/>
      <c r="Q209" s="174"/>
    </row>
    <row r="210" spans="1:17" ht="25.5" customHeight="1" x14ac:dyDescent="0.15">
      <c r="A210" s="181">
        <f t="shared" si="3"/>
        <v>195</v>
      </c>
      <c r="B210" s="182"/>
      <c r="C210" s="182"/>
      <c r="D210" s="183"/>
      <c r="E210" s="183"/>
      <c r="F210" s="156"/>
      <c r="G210" s="157"/>
      <c r="H210" s="157"/>
      <c r="I210" s="122"/>
      <c r="J210" s="188"/>
      <c r="K210" s="156"/>
      <c r="L210" s="122"/>
      <c r="M210" s="157"/>
      <c r="N210" s="188"/>
      <c r="O210" s="146"/>
      <c r="P210" s="183"/>
      <c r="Q210" s="174"/>
    </row>
    <row r="211" spans="1:17" ht="25.5" customHeight="1" x14ac:dyDescent="0.15">
      <c r="A211" s="181">
        <f t="shared" si="3"/>
        <v>196</v>
      </c>
      <c r="B211" s="182"/>
      <c r="C211" s="182"/>
      <c r="D211" s="183"/>
      <c r="E211" s="183"/>
      <c r="F211" s="156"/>
      <c r="G211" s="157"/>
      <c r="H211" s="157"/>
      <c r="I211" s="122"/>
      <c r="J211" s="188"/>
      <c r="K211" s="156"/>
      <c r="L211" s="122"/>
      <c r="M211" s="157"/>
      <c r="N211" s="188"/>
      <c r="O211" s="146"/>
      <c r="P211" s="183"/>
      <c r="Q211" s="174"/>
    </row>
    <row r="212" spans="1:17" ht="25.5" customHeight="1" x14ac:dyDescent="0.15">
      <c r="A212" s="181">
        <f t="shared" si="3"/>
        <v>197</v>
      </c>
      <c r="B212" s="182"/>
      <c r="C212" s="182"/>
      <c r="D212" s="183"/>
      <c r="E212" s="183"/>
      <c r="F212" s="156"/>
      <c r="G212" s="157"/>
      <c r="H212" s="157"/>
      <c r="I212" s="122"/>
      <c r="J212" s="188"/>
      <c r="K212" s="156"/>
      <c r="L212" s="122"/>
      <c r="M212" s="157"/>
      <c r="N212" s="188"/>
      <c r="O212" s="146"/>
      <c r="P212" s="183"/>
      <c r="Q212" s="174"/>
    </row>
    <row r="213" spans="1:17" ht="25.5" customHeight="1" x14ac:dyDescent="0.15">
      <c r="A213" s="181">
        <f t="shared" si="3"/>
        <v>198</v>
      </c>
      <c r="B213" s="182"/>
      <c r="C213" s="182"/>
      <c r="D213" s="183"/>
      <c r="E213" s="183"/>
      <c r="F213" s="156"/>
      <c r="G213" s="157"/>
      <c r="H213" s="157"/>
      <c r="I213" s="122"/>
      <c r="J213" s="188"/>
      <c r="K213" s="156"/>
      <c r="L213" s="122"/>
      <c r="M213" s="157"/>
      <c r="N213" s="188"/>
      <c r="O213" s="146"/>
      <c r="P213" s="183"/>
      <c r="Q213" s="174"/>
    </row>
    <row r="214" spans="1:17" ht="25.5" customHeight="1" x14ac:dyDescent="0.15">
      <c r="A214" s="181">
        <f t="shared" si="3"/>
        <v>199</v>
      </c>
      <c r="B214" s="182"/>
      <c r="C214" s="182"/>
      <c r="D214" s="183"/>
      <c r="E214" s="183"/>
      <c r="F214" s="156"/>
      <c r="G214" s="157"/>
      <c r="H214" s="157"/>
      <c r="I214" s="122"/>
      <c r="J214" s="188"/>
      <c r="K214" s="156"/>
      <c r="L214" s="122"/>
      <c r="M214" s="157"/>
      <c r="N214" s="188"/>
      <c r="O214" s="146"/>
      <c r="P214" s="183"/>
      <c r="Q214" s="174"/>
    </row>
    <row r="215" spans="1:17" ht="25.5" customHeight="1" x14ac:dyDescent="0.15">
      <c r="A215" s="181">
        <f t="shared" si="3"/>
        <v>200</v>
      </c>
      <c r="B215" s="182"/>
      <c r="C215" s="182"/>
      <c r="D215" s="183"/>
      <c r="E215" s="183"/>
      <c r="F215" s="156"/>
      <c r="G215" s="157"/>
      <c r="H215" s="157"/>
      <c r="I215" s="122"/>
      <c r="J215" s="188"/>
      <c r="K215" s="156"/>
      <c r="L215" s="122"/>
      <c r="M215" s="157"/>
      <c r="N215" s="188"/>
      <c r="O215" s="146"/>
      <c r="P215" s="183"/>
      <c r="Q215" s="174"/>
    </row>
    <row r="1048576" spans="16:16" ht="22.5" customHeight="1" x14ac:dyDescent="0.15">
      <c r="P1048576" s="183"/>
    </row>
  </sheetData>
  <sheetProtection algorithmName="SHA-512" hashValue="FCkyz30pC16tWlHMLsETrJr486FYNaVDspcRuC3nH5a20aomWWlDSjUg+Vt/e08w4Buze4FnTN7zB1sEV2qVIA==" saltValue="qv1tW1DL1KWU0D9xU8nMdQ==" spinCount="100000" sheet="1" formatCells="0"/>
  <mergeCells count="27">
    <mergeCell ref="A9:A12"/>
    <mergeCell ref="K9:N9"/>
    <mergeCell ref="Q9:Q12"/>
    <mergeCell ref="E9:E12"/>
    <mergeCell ref="P9:P12"/>
    <mergeCell ref="I10:I12"/>
    <mergeCell ref="K10:L10"/>
    <mergeCell ref="M10:M12"/>
    <mergeCell ref="N10:N12"/>
    <mergeCell ref="K11:K12"/>
    <mergeCell ref="L11:L12"/>
    <mergeCell ref="A1:Q1"/>
    <mergeCell ref="F10:F12"/>
    <mergeCell ref="G10:G12"/>
    <mergeCell ref="H10:H12"/>
    <mergeCell ref="B9:B12"/>
    <mergeCell ref="C9:C12"/>
    <mergeCell ref="D9:D12"/>
    <mergeCell ref="F9:J9"/>
    <mergeCell ref="O10:O12"/>
    <mergeCell ref="J2:Q2"/>
    <mergeCell ref="A2:C2"/>
    <mergeCell ref="D2:I2"/>
    <mergeCell ref="J10:J12"/>
    <mergeCell ref="A7:Q7"/>
    <mergeCell ref="A8:Q8"/>
    <mergeCell ref="A3:Q6"/>
  </mergeCells>
  <phoneticPr fontId="2"/>
  <conditionalFormatting sqref="F16:F215 I16:I215">
    <cfRule type="expression" dxfId="6" priority="12">
      <formula>NOT(OR($E16="血清",$E16="血漿",$E16=""))</formula>
    </cfRule>
  </conditionalFormatting>
  <conditionalFormatting sqref="F16:I215">
    <cfRule type="expression" dxfId="5" priority="1">
      <formula>$D16="Chicken"</formula>
    </cfRule>
  </conditionalFormatting>
  <conditionalFormatting sqref="G16:G215">
    <cfRule type="expression" dxfId="4" priority="16">
      <formula>NOT(OR($E16="血清",$E16="血漿",$E16="脳脊髄液",$E16="精液",$E16=""))</formula>
    </cfRule>
  </conditionalFormatting>
  <conditionalFormatting sqref="H16:H215">
    <cfRule type="expression" dxfId="3" priority="15">
      <formula>$E16="脳脊髄液"</formula>
    </cfRule>
  </conditionalFormatting>
  <conditionalFormatting sqref="J16:J215">
    <cfRule type="expression" dxfId="2" priority="21">
      <formula>$D16="Mouse"</formula>
    </cfRule>
    <cfRule type="expression" dxfId="1" priority="22">
      <formula>$D16="Human"</formula>
    </cfRule>
  </conditionalFormatting>
  <dataValidations count="4">
    <dataValidation type="list" allowBlank="1" showInputMessage="1" showErrorMessage="1" errorTitle="入力エラー" error="ドロップダウンリストから選択してください。" sqref="B19:B215" xr:uid="{DA5705FA-D705-4D8F-A808-480CEA8AF86E}">
      <formula1>"4℃,-30℃,-80℃"</formula1>
    </dataValidation>
    <dataValidation type="list" allowBlank="1" showInputMessage="1" showErrorMessage="1" sqref="F13:N215" xr:uid="{8C6F3B2B-BE19-436A-BF80-0357B77B8F02}">
      <formula1>"〇"</formula1>
    </dataValidation>
    <dataValidation type="list" allowBlank="1" showInputMessage="1" showErrorMessage="1" sqref="D13:D215" xr:uid="{0CD755B5-E39C-4CDE-AB61-4C2B5EBFB74F}">
      <formula1>"Human,Mouse,Chicken"</formula1>
    </dataValidation>
    <dataValidation type="list" allowBlank="1" showInputMessage="1" showErrorMessage="1" sqref="B13:B18" xr:uid="{DC4AEAB1-CCEA-4BBE-9A04-C819493B298F}">
      <formula1>"4℃,-30℃,-80℃"</formula1>
    </dataValidation>
  </dataValidations>
  <printOptions horizontalCentered="1"/>
  <pageMargins left="0.23622047244094491" right="0.23622047244094491" top="0.35433070866141736" bottom="0.35433070866141736" header="0.31496062992125984" footer="0.31496062992125984"/>
  <pageSetup paperSize="9" scale="88" fitToHeight="0" orientation="portrait" horizontalDpi="360" verticalDpi="360" r:id="rId1"/>
  <headerFooter>
    <oddFooter>&amp;R生体試料　サンプルシート，&amp;P / &amp;N ページ</oddFooter>
  </headerFooter>
  <rowBreaks count="5" manualBreakCount="5">
    <brk id="40" max="16" man="1"/>
    <brk id="75" max="16" man="1"/>
    <brk id="110" max="16" man="1"/>
    <brk id="145" max="16" man="1"/>
    <brk id="180"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649140C-5984-469A-A3DB-BD5D64B5BF8E}">
          <x14:formula1>
            <xm:f>IF(OR($D13="",$D13="Human"),Sheet1!$H$18:$H$26,Sheet1!$I$18:$I$19)</xm:f>
          </x14:formula1>
          <xm:sqref>E13:E215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215"/>
  <sheetViews>
    <sheetView showGridLines="0" showRowColHeaders="0" view="pageBreakPreview" zoomScaleNormal="100" zoomScaleSheetLayoutView="100" workbookViewId="0">
      <pane ySplit="12" topLeftCell="A13" activePane="bottomLeft" state="frozen"/>
      <selection pane="bottomLeft" activeCell="A3" sqref="A3:N6"/>
    </sheetView>
  </sheetViews>
  <sheetFormatPr defaultColWidth="2.25" defaultRowHeight="24.75" customHeight="1" x14ac:dyDescent="0.15"/>
  <cols>
    <col min="1" max="1" width="4.5" style="158" bestFit="1" customWidth="1"/>
    <col min="2" max="2" width="6.25" style="158" customWidth="1"/>
    <col min="3" max="3" width="11.625" style="158" customWidth="1"/>
    <col min="4" max="4" width="9.25" style="158" customWidth="1"/>
    <col min="5" max="5" width="9.625" style="158" customWidth="1"/>
    <col min="6" max="6" width="6.875" style="158" customWidth="1"/>
    <col min="7" max="7" width="8.875" style="158" customWidth="1"/>
    <col min="8" max="9" width="7.625" style="158" customWidth="1"/>
    <col min="10" max="11" width="5.625" style="158" customWidth="1"/>
    <col min="12" max="12" width="7.25" style="158" customWidth="1"/>
    <col min="13" max="13" width="7" style="158" customWidth="1"/>
    <col min="14" max="14" width="19.625" style="158" customWidth="1"/>
    <col min="15" max="16384" width="2.25" style="158"/>
  </cols>
  <sheetData>
    <row r="1" spans="1:17" ht="21" customHeight="1" x14ac:dyDescent="0.15">
      <c r="A1" s="448" t="s">
        <v>51</v>
      </c>
      <c r="B1" s="448"/>
      <c r="C1" s="448"/>
      <c r="D1" s="448"/>
      <c r="E1" s="448"/>
      <c r="F1" s="448"/>
      <c r="G1" s="448"/>
      <c r="H1" s="448"/>
      <c r="I1" s="448"/>
      <c r="J1" s="448"/>
      <c r="K1" s="448"/>
      <c r="L1" s="448"/>
      <c r="M1" s="448"/>
      <c r="N1" s="448"/>
    </row>
    <row r="2" spans="1:17" s="159" customFormat="1" ht="24.75" customHeight="1" x14ac:dyDescent="0.15">
      <c r="A2" s="447" t="s">
        <v>277</v>
      </c>
      <c r="B2" s="447"/>
      <c r="C2" s="447"/>
      <c r="D2" s="456"/>
      <c r="E2" s="456"/>
      <c r="F2" s="456"/>
      <c r="G2" s="460"/>
      <c r="H2" s="460"/>
      <c r="I2" s="460"/>
      <c r="J2" s="460"/>
      <c r="K2" s="460"/>
      <c r="L2" s="460"/>
      <c r="M2" s="460"/>
      <c r="N2" s="460"/>
    </row>
    <row r="3" spans="1:17" ht="18" customHeight="1" x14ac:dyDescent="0.15">
      <c r="A3" s="449" t="s">
        <v>286</v>
      </c>
      <c r="B3" s="449"/>
      <c r="C3" s="449"/>
      <c r="D3" s="449"/>
      <c r="E3" s="449"/>
      <c r="F3" s="449"/>
      <c r="G3" s="449"/>
      <c r="H3" s="449"/>
      <c r="I3" s="449"/>
      <c r="J3" s="449"/>
      <c r="K3" s="449"/>
      <c r="L3" s="449"/>
      <c r="M3" s="449"/>
      <c r="N3" s="449"/>
      <c r="O3" s="160"/>
      <c r="P3" s="160"/>
      <c r="Q3" s="160"/>
    </row>
    <row r="4" spans="1:17" ht="18" customHeight="1" x14ac:dyDescent="0.15">
      <c r="A4" s="449"/>
      <c r="B4" s="449"/>
      <c r="C4" s="449"/>
      <c r="D4" s="449"/>
      <c r="E4" s="449"/>
      <c r="F4" s="449"/>
      <c r="G4" s="449"/>
      <c r="H4" s="449"/>
      <c r="I4" s="449"/>
      <c r="J4" s="449"/>
      <c r="K4" s="449"/>
      <c r="L4" s="449"/>
      <c r="M4" s="449"/>
      <c r="N4" s="449"/>
      <c r="O4" s="160"/>
      <c r="P4" s="160"/>
      <c r="Q4" s="160"/>
    </row>
    <row r="5" spans="1:17" ht="18" customHeight="1" x14ac:dyDescent="0.15">
      <c r="A5" s="449"/>
      <c r="B5" s="449"/>
      <c r="C5" s="449"/>
      <c r="D5" s="449"/>
      <c r="E5" s="449"/>
      <c r="F5" s="449"/>
      <c r="G5" s="449"/>
      <c r="H5" s="449"/>
      <c r="I5" s="449"/>
      <c r="J5" s="449"/>
      <c r="K5" s="449"/>
      <c r="L5" s="449"/>
      <c r="M5" s="449"/>
      <c r="N5" s="449"/>
      <c r="O5" s="160"/>
      <c r="P5" s="160"/>
      <c r="Q5" s="160"/>
    </row>
    <row r="6" spans="1:17" ht="18" customHeight="1" x14ac:dyDescent="0.15">
      <c r="A6" s="449"/>
      <c r="B6" s="449"/>
      <c r="C6" s="449"/>
      <c r="D6" s="449"/>
      <c r="E6" s="449"/>
      <c r="F6" s="449"/>
      <c r="G6" s="449"/>
      <c r="H6" s="449"/>
      <c r="I6" s="449"/>
      <c r="J6" s="449"/>
      <c r="K6" s="449"/>
      <c r="L6" s="449"/>
      <c r="M6" s="449"/>
      <c r="N6" s="449"/>
      <c r="O6" s="160"/>
      <c r="P6" s="160"/>
      <c r="Q6" s="160"/>
    </row>
    <row r="7" spans="1:17" ht="15" customHeight="1" x14ac:dyDescent="0.15">
      <c r="A7" s="414" t="s">
        <v>132</v>
      </c>
      <c r="B7" s="415"/>
      <c r="C7" s="415"/>
      <c r="D7" s="415"/>
      <c r="E7" s="415"/>
      <c r="F7" s="415"/>
      <c r="G7" s="415"/>
      <c r="H7" s="415"/>
      <c r="I7" s="415"/>
      <c r="J7" s="415"/>
      <c r="K7" s="415"/>
      <c r="L7" s="415"/>
      <c r="M7" s="415"/>
      <c r="N7" s="416"/>
    </row>
    <row r="8" spans="1:17" ht="45.75" customHeight="1" x14ac:dyDescent="0.15">
      <c r="A8" s="461"/>
      <c r="B8" s="461"/>
      <c r="C8" s="461"/>
      <c r="D8" s="461"/>
      <c r="E8" s="461"/>
      <c r="F8" s="461"/>
      <c r="G8" s="461"/>
      <c r="H8" s="461"/>
      <c r="I8" s="461"/>
      <c r="J8" s="461"/>
      <c r="K8" s="461"/>
      <c r="L8" s="461"/>
      <c r="M8" s="461"/>
      <c r="N8" s="461"/>
    </row>
    <row r="9" spans="1:17" ht="15" customHeight="1" x14ac:dyDescent="0.15">
      <c r="A9" s="457" t="s">
        <v>3</v>
      </c>
      <c r="B9" s="465" t="s">
        <v>73</v>
      </c>
      <c r="C9" s="465" t="s">
        <v>173</v>
      </c>
      <c r="D9" s="465" t="s">
        <v>19</v>
      </c>
      <c r="E9" s="457" t="s">
        <v>22</v>
      </c>
      <c r="F9" s="462" t="s">
        <v>133</v>
      </c>
      <c r="G9" s="194" t="s">
        <v>61</v>
      </c>
      <c r="H9" s="469" t="s">
        <v>93</v>
      </c>
      <c r="I9" s="469"/>
      <c r="J9" s="469"/>
      <c r="K9" s="469"/>
      <c r="L9" s="465" t="s">
        <v>278</v>
      </c>
      <c r="M9" s="465" t="s">
        <v>237</v>
      </c>
      <c r="N9" s="194" t="s">
        <v>90</v>
      </c>
    </row>
    <row r="10" spans="1:17" ht="15" customHeight="1" x14ac:dyDescent="0.15">
      <c r="A10" s="457"/>
      <c r="B10" s="457"/>
      <c r="C10" s="465"/>
      <c r="D10" s="457"/>
      <c r="E10" s="457"/>
      <c r="F10" s="462"/>
      <c r="G10" s="467" t="s">
        <v>170</v>
      </c>
      <c r="H10" s="450" t="s">
        <v>94</v>
      </c>
      <c r="I10" s="451"/>
      <c r="J10" s="452" t="s">
        <v>95</v>
      </c>
      <c r="K10" s="454" t="s">
        <v>264</v>
      </c>
      <c r="L10" s="465"/>
      <c r="M10" s="466"/>
      <c r="N10" s="463" t="s">
        <v>174</v>
      </c>
    </row>
    <row r="11" spans="1:17" ht="25.5" customHeight="1" x14ac:dyDescent="0.15">
      <c r="A11" s="457"/>
      <c r="B11" s="457"/>
      <c r="C11" s="465"/>
      <c r="D11" s="457"/>
      <c r="E11" s="457"/>
      <c r="F11" s="462"/>
      <c r="G11" s="468"/>
      <c r="H11" s="470" t="s">
        <v>266</v>
      </c>
      <c r="I11" s="472" t="s">
        <v>96</v>
      </c>
      <c r="J11" s="453"/>
      <c r="K11" s="455"/>
      <c r="L11" s="465"/>
      <c r="M11" s="458" t="s">
        <v>209</v>
      </c>
      <c r="N11" s="464"/>
    </row>
    <row r="12" spans="1:17" ht="25.5" customHeight="1" x14ac:dyDescent="0.15">
      <c r="A12" s="457"/>
      <c r="B12" s="457"/>
      <c r="C12" s="465"/>
      <c r="D12" s="457"/>
      <c r="E12" s="457"/>
      <c r="F12" s="462"/>
      <c r="G12" s="468"/>
      <c r="H12" s="471"/>
      <c r="I12" s="453"/>
      <c r="J12" s="453"/>
      <c r="K12" s="455"/>
      <c r="L12" s="465"/>
      <c r="M12" s="459"/>
      <c r="N12" s="464"/>
    </row>
    <row r="13" spans="1:17" ht="26.25" customHeight="1" x14ac:dyDescent="0.15">
      <c r="A13" s="190" t="s">
        <v>13</v>
      </c>
      <c r="B13" s="191" t="s">
        <v>25</v>
      </c>
      <c r="C13" s="162" t="s">
        <v>18</v>
      </c>
      <c r="D13" s="162" t="s">
        <v>20</v>
      </c>
      <c r="E13" s="162" t="s">
        <v>64</v>
      </c>
      <c r="F13" s="162" t="s">
        <v>208</v>
      </c>
      <c r="G13" s="162" t="s">
        <v>23</v>
      </c>
      <c r="H13" s="197" t="s">
        <v>108</v>
      </c>
      <c r="I13" s="198" t="s">
        <v>108</v>
      </c>
      <c r="J13" s="198"/>
      <c r="K13" s="195"/>
      <c r="L13" s="163">
        <f>IF(COUNTA(G13:K13)=0,"",1)</f>
        <v>1</v>
      </c>
      <c r="M13" s="163">
        <f>Sheet2!I4</f>
        <v>40</v>
      </c>
      <c r="N13" s="162" t="s">
        <v>24</v>
      </c>
    </row>
    <row r="14" spans="1:17" ht="26.25" customHeight="1" x14ac:dyDescent="0.15">
      <c r="A14" s="190" t="s">
        <v>13</v>
      </c>
      <c r="B14" s="191" t="s">
        <v>82</v>
      </c>
      <c r="C14" s="162" t="s">
        <v>26</v>
      </c>
      <c r="D14" s="162" t="s">
        <v>27</v>
      </c>
      <c r="E14" s="162" t="s">
        <v>92</v>
      </c>
      <c r="F14" s="162" t="s">
        <v>83</v>
      </c>
      <c r="G14" s="162" t="s">
        <v>23</v>
      </c>
      <c r="H14" s="197" t="s">
        <v>108</v>
      </c>
      <c r="I14" s="198"/>
      <c r="J14" s="198"/>
      <c r="K14" s="195"/>
      <c r="L14" s="163">
        <f>IF(COUNTA(G14:K14)=0,"",1)</f>
        <v>1</v>
      </c>
      <c r="M14" s="163">
        <f>Sheet2!I5</f>
        <v>20</v>
      </c>
      <c r="N14" s="162" t="s">
        <v>28</v>
      </c>
    </row>
    <row r="15" spans="1:17" ht="26.25" customHeight="1" x14ac:dyDescent="0.15">
      <c r="A15" s="190" t="s">
        <v>13</v>
      </c>
      <c r="B15" s="191" t="s">
        <v>82</v>
      </c>
      <c r="C15" s="162" t="s">
        <v>29</v>
      </c>
      <c r="D15" s="162" t="s">
        <v>30</v>
      </c>
      <c r="E15" s="162" t="s">
        <v>92</v>
      </c>
      <c r="F15" s="162" t="s">
        <v>83</v>
      </c>
      <c r="G15" s="162" t="s">
        <v>23</v>
      </c>
      <c r="H15" s="197"/>
      <c r="I15" s="198" t="s">
        <v>108</v>
      </c>
      <c r="J15" s="198"/>
      <c r="K15" s="195"/>
      <c r="L15" s="163">
        <f>IF(COUNTA(G15:K15)=0,"",1)</f>
        <v>1</v>
      </c>
      <c r="M15" s="163">
        <f>Sheet2!I6</f>
        <v>20</v>
      </c>
      <c r="N15" s="164" t="s">
        <v>134</v>
      </c>
    </row>
    <row r="16" spans="1:17" ht="26.25" customHeight="1" x14ac:dyDescent="0.15">
      <c r="A16" s="192">
        <f>ROW()-15</f>
        <v>1</v>
      </c>
      <c r="B16" s="193"/>
      <c r="C16" s="193"/>
      <c r="D16" s="40"/>
      <c r="E16" s="40"/>
      <c r="F16" s="40"/>
      <c r="G16" s="40"/>
      <c r="H16" s="154"/>
      <c r="I16" s="155"/>
      <c r="J16" s="155"/>
      <c r="K16" s="196"/>
      <c r="L16" s="161"/>
      <c r="M16" s="161"/>
      <c r="N16" s="670"/>
    </row>
    <row r="17" spans="1:14" ht="26.25" customHeight="1" x14ac:dyDescent="0.15">
      <c r="A17" s="192">
        <f t="shared" ref="A17:A80" si="0">ROW()-15</f>
        <v>2</v>
      </c>
      <c r="B17" s="193"/>
      <c r="C17" s="193"/>
      <c r="D17" s="40"/>
      <c r="E17" s="40"/>
      <c r="F17" s="40"/>
      <c r="G17" s="40"/>
      <c r="H17" s="154"/>
      <c r="I17" s="155"/>
      <c r="J17" s="155"/>
      <c r="K17" s="196"/>
      <c r="L17" s="161"/>
      <c r="M17" s="161"/>
      <c r="N17" s="670"/>
    </row>
    <row r="18" spans="1:14" ht="26.25" customHeight="1" x14ac:dyDescent="0.15">
      <c r="A18" s="192">
        <f t="shared" si="0"/>
        <v>3</v>
      </c>
      <c r="B18" s="193"/>
      <c r="C18" s="193"/>
      <c r="D18" s="40"/>
      <c r="E18" s="40"/>
      <c r="F18" s="40"/>
      <c r="G18" s="40"/>
      <c r="H18" s="154"/>
      <c r="I18" s="155"/>
      <c r="J18" s="155"/>
      <c r="K18" s="196"/>
      <c r="L18" s="161"/>
      <c r="M18" s="161"/>
      <c r="N18" s="670"/>
    </row>
    <row r="19" spans="1:14" ht="26.25" customHeight="1" x14ac:dyDescent="0.15">
      <c r="A19" s="192">
        <f t="shared" si="0"/>
        <v>4</v>
      </c>
      <c r="B19" s="193"/>
      <c r="C19" s="193"/>
      <c r="D19" s="40"/>
      <c r="E19" s="40"/>
      <c r="F19" s="40"/>
      <c r="G19" s="40"/>
      <c r="H19" s="154"/>
      <c r="I19" s="155"/>
      <c r="J19" s="155"/>
      <c r="K19" s="196"/>
      <c r="L19" s="161"/>
      <c r="M19" s="161"/>
      <c r="N19" s="670"/>
    </row>
    <row r="20" spans="1:14" ht="26.25" customHeight="1" x14ac:dyDescent="0.15">
      <c r="A20" s="192">
        <f t="shared" si="0"/>
        <v>5</v>
      </c>
      <c r="B20" s="193"/>
      <c r="C20" s="193"/>
      <c r="D20" s="40"/>
      <c r="E20" s="40"/>
      <c r="F20" s="40"/>
      <c r="G20" s="40"/>
      <c r="H20" s="154"/>
      <c r="I20" s="155"/>
      <c r="J20" s="155"/>
      <c r="K20" s="196"/>
      <c r="L20" s="161"/>
      <c r="M20" s="161"/>
      <c r="N20" s="670"/>
    </row>
    <row r="21" spans="1:14" ht="26.25" customHeight="1" x14ac:dyDescent="0.15">
      <c r="A21" s="192">
        <f t="shared" si="0"/>
        <v>6</v>
      </c>
      <c r="B21" s="193"/>
      <c r="C21" s="193"/>
      <c r="D21" s="40"/>
      <c r="E21" s="40"/>
      <c r="F21" s="40"/>
      <c r="G21" s="40"/>
      <c r="H21" s="154"/>
      <c r="I21" s="155"/>
      <c r="J21" s="155"/>
      <c r="K21" s="196"/>
      <c r="L21" s="161"/>
      <c r="M21" s="161"/>
      <c r="N21" s="670"/>
    </row>
    <row r="22" spans="1:14" ht="26.25" customHeight="1" x14ac:dyDescent="0.15">
      <c r="A22" s="192">
        <f t="shared" si="0"/>
        <v>7</v>
      </c>
      <c r="B22" s="193"/>
      <c r="C22" s="193"/>
      <c r="D22" s="40"/>
      <c r="E22" s="40"/>
      <c r="F22" s="40"/>
      <c r="G22" s="40"/>
      <c r="H22" s="154"/>
      <c r="I22" s="155"/>
      <c r="J22" s="155"/>
      <c r="K22" s="196"/>
      <c r="L22" s="161"/>
      <c r="M22" s="161"/>
      <c r="N22" s="670"/>
    </row>
    <row r="23" spans="1:14" ht="26.25" customHeight="1" x14ac:dyDescent="0.15">
      <c r="A23" s="192">
        <f t="shared" si="0"/>
        <v>8</v>
      </c>
      <c r="B23" s="193"/>
      <c r="C23" s="193"/>
      <c r="D23" s="40"/>
      <c r="E23" s="40"/>
      <c r="F23" s="40"/>
      <c r="G23" s="40"/>
      <c r="H23" s="154"/>
      <c r="I23" s="155"/>
      <c r="J23" s="155"/>
      <c r="K23" s="196"/>
      <c r="L23" s="161"/>
      <c r="M23" s="161"/>
      <c r="N23" s="670"/>
    </row>
    <row r="24" spans="1:14" ht="26.25" customHeight="1" x14ac:dyDescent="0.15">
      <c r="A24" s="192">
        <f t="shared" si="0"/>
        <v>9</v>
      </c>
      <c r="B24" s="193"/>
      <c r="C24" s="193"/>
      <c r="D24" s="40"/>
      <c r="E24" s="40"/>
      <c r="F24" s="40"/>
      <c r="G24" s="40"/>
      <c r="H24" s="154"/>
      <c r="I24" s="155"/>
      <c r="J24" s="155"/>
      <c r="K24" s="196"/>
      <c r="L24" s="161"/>
      <c r="M24" s="161"/>
      <c r="N24" s="670"/>
    </row>
    <row r="25" spans="1:14" ht="26.25" customHeight="1" x14ac:dyDescent="0.15">
      <c r="A25" s="192">
        <f t="shared" si="0"/>
        <v>10</v>
      </c>
      <c r="B25" s="193"/>
      <c r="C25" s="193"/>
      <c r="D25" s="40"/>
      <c r="E25" s="40"/>
      <c r="F25" s="40"/>
      <c r="G25" s="40"/>
      <c r="H25" s="154"/>
      <c r="I25" s="155"/>
      <c r="J25" s="155"/>
      <c r="K25" s="196"/>
      <c r="L25" s="161"/>
      <c r="M25" s="161"/>
      <c r="N25" s="670"/>
    </row>
    <row r="26" spans="1:14" ht="26.25" customHeight="1" x14ac:dyDescent="0.15">
      <c r="A26" s="192">
        <f t="shared" si="0"/>
        <v>11</v>
      </c>
      <c r="B26" s="193"/>
      <c r="C26" s="193"/>
      <c r="D26" s="40"/>
      <c r="E26" s="40"/>
      <c r="F26" s="40"/>
      <c r="G26" s="40"/>
      <c r="H26" s="154"/>
      <c r="I26" s="155"/>
      <c r="J26" s="155"/>
      <c r="K26" s="196"/>
      <c r="L26" s="161"/>
      <c r="M26" s="161"/>
      <c r="N26" s="670"/>
    </row>
    <row r="27" spans="1:14" ht="26.25" customHeight="1" x14ac:dyDescent="0.15">
      <c r="A27" s="192">
        <f t="shared" si="0"/>
        <v>12</v>
      </c>
      <c r="B27" s="193"/>
      <c r="C27" s="193"/>
      <c r="D27" s="40"/>
      <c r="E27" s="40"/>
      <c r="F27" s="40"/>
      <c r="G27" s="40"/>
      <c r="H27" s="154"/>
      <c r="I27" s="155"/>
      <c r="J27" s="155"/>
      <c r="K27" s="196"/>
      <c r="L27" s="161"/>
      <c r="M27" s="161"/>
      <c r="N27" s="670"/>
    </row>
    <row r="28" spans="1:14" ht="26.25" customHeight="1" x14ac:dyDescent="0.15">
      <c r="A28" s="192">
        <f t="shared" si="0"/>
        <v>13</v>
      </c>
      <c r="B28" s="193"/>
      <c r="C28" s="193"/>
      <c r="D28" s="40"/>
      <c r="E28" s="40"/>
      <c r="F28" s="40"/>
      <c r="G28" s="40"/>
      <c r="H28" s="154"/>
      <c r="I28" s="155"/>
      <c r="J28" s="155"/>
      <c r="K28" s="196"/>
      <c r="L28" s="161"/>
      <c r="M28" s="161"/>
      <c r="N28" s="670"/>
    </row>
    <row r="29" spans="1:14" ht="26.25" customHeight="1" x14ac:dyDescent="0.15">
      <c r="A29" s="192">
        <f t="shared" si="0"/>
        <v>14</v>
      </c>
      <c r="B29" s="193"/>
      <c r="C29" s="193"/>
      <c r="D29" s="40"/>
      <c r="E29" s="40"/>
      <c r="F29" s="40"/>
      <c r="G29" s="40"/>
      <c r="H29" s="154"/>
      <c r="I29" s="155"/>
      <c r="J29" s="155"/>
      <c r="K29" s="196"/>
      <c r="L29" s="161"/>
      <c r="M29" s="161"/>
      <c r="N29" s="670"/>
    </row>
    <row r="30" spans="1:14" ht="26.25" customHeight="1" x14ac:dyDescent="0.15">
      <c r="A30" s="192">
        <f t="shared" si="0"/>
        <v>15</v>
      </c>
      <c r="B30" s="193"/>
      <c r="C30" s="193"/>
      <c r="D30" s="40"/>
      <c r="E30" s="40"/>
      <c r="F30" s="40"/>
      <c r="G30" s="40"/>
      <c r="H30" s="154"/>
      <c r="I30" s="155"/>
      <c r="J30" s="155"/>
      <c r="K30" s="196"/>
      <c r="L30" s="161"/>
      <c r="M30" s="161"/>
      <c r="N30" s="670"/>
    </row>
    <row r="31" spans="1:14" ht="26.25" customHeight="1" x14ac:dyDescent="0.15">
      <c r="A31" s="192">
        <f t="shared" si="0"/>
        <v>16</v>
      </c>
      <c r="B31" s="193"/>
      <c r="C31" s="193"/>
      <c r="D31" s="40"/>
      <c r="E31" s="40"/>
      <c r="F31" s="40"/>
      <c r="G31" s="40"/>
      <c r="H31" s="154"/>
      <c r="I31" s="155"/>
      <c r="J31" s="155"/>
      <c r="K31" s="196"/>
      <c r="L31" s="161"/>
      <c r="M31" s="161"/>
      <c r="N31" s="670"/>
    </row>
    <row r="32" spans="1:14" ht="26.25" customHeight="1" x14ac:dyDescent="0.15">
      <c r="A32" s="192">
        <f t="shared" si="0"/>
        <v>17</v>
      </c>
      <c r="B32" s="193"/>
      <c r="C32" s="193"/>
      <c r="D32" s="40"/>
      <c r="E32" s="40"/>
      <c r="F32" s="40"/>
      <c r="G32" s="40"/>
      <c r="H32" s="154"/>
      <c r="I32" s="155"/>
      <c r="J32" s="155"/>
      <c r="K32" s="196"/>
      <c r="L32" s="161"/>
      <c r="M32" s="161"/>
      <c r="N32" s="670"/>
    </row>
    <row r="33" spans="1:14" ht="26.25" customHeight="1" x14ac:dyDescent="0.15">
      <c r="A33" s="192">
        <f t="shared" si="0"/>
        <v>18</v>
      </c>
      <c r="B33" s="193"/>
      <c r="C33" s="193"/>
      <c r="D33" s="40"/>
      <c r="E33" s="40"/>
      <c r="F33" s="40"/>
      <c r="G33" s="40"/>
      <c r="H33" s="154"/>
      <c r="I33" s="155"/>
      <c r="J33" s="155"/>
      <c r="K33" s="196"/>
      <c r="L33" s="161"/>
      <c r="M33" s="161"/>
      <c r="N33" s="670"/>
    </row>
    <row r="34" spans="1:14" ht="26.25" customHeight="1" x14ac:dyDescent="0.15">
      <c r="A34" s="192">
        <f t="shared" si="0"/>
        <v>19</v>
      </c>
      <c r="B34" s="193"/>
      <c r="C34" s="193"/>
      <c r="D34" s="40"/>
      <c r="E34" s="40"/>
      <c r="F34" s="40"/>
      <c r="G34" s="40"/>
      <c r="H34" s="154"/>
      <c r="I34" s="155"/>
      <c r="J34" s="155"/>
      <c r="K34" s="196"/>
      <c r="L34" s="161"/>
      <c r="M34" s="161"/>
      <c r="N34" s="670"/>
    </row>
    <row r="35" spans="1:14" ht="26.25" customHeight="1" x14ac:dyDescent="0.15">
      <c r="A35" s="192">
        <f t="shared" si="0"/>
        <v>20</v>
      </c>
      <c r="B35" s="193"/>
      <c r="C35" s="193"/>
      <c r="D35" s="40"/>
      <c r="E35" s="40"/>
      <c r="F35" s="40"/>
      <c r="G35" s="40"/>
      <c r="H35" s="154"/>
      <c r="I35" s="155"/>
      <c r="J35" s="155"/>
      <c r="K35" s="196"/>
      <c r="L35" s="161"/>
      <c r="M35" s="161"/>
      <c r="N35" s="670"/>
    </row>
    <row r="36" spans="1:14" ht="26.25" customHeight="1" x14ac:dyDescent="0.15">
      <c r="A36" s="192">
        <f t="shared" si="0"/>
        <v>21</v>
      </c>
      <c r="B36" s="193"/>
      <c r="C36" s="193"/>
      <c r="D36" s="40"/>
      <c r="E36" s="40"/>
      <c r="F36" s="40"/>
      <c r="G36" s="40"/>
      <c r="H36" s="154"/>
      <c r="I36" s="155"/>
      <c r="J36" s="155"/>
      <c r="K36" s="196"/>
      <c r="L36" s="161"/>
      <c r="M36" s="161"/>
      <c r="N36" s="670"/>
    </row>
    <row r="37" spans="1:14" ht="26.25" customHeight="1" x14ac:dyDescent="0.15">
      <c r="A37" s="192">
        <f t="shared" si="0"/>
        <v>22</v>
      </c>
      <c r="B37" s="193"/>
      <c r="C37" s="193"/>
      <c r="D37" s="40"/>
      <c r="E37" s="40"/>
      <c r="F37" s="40"/>
      <c r="G37" s="40"/>
      <c r="H37" s="154"/>
      <c r="I37" s="155"/>
      <c r="J37" s="155"/>
      <c r="K37" s="196"/>
      <c r="L37" s="161"/>
      <c r="M37" s="161"/>
      <c r="N37" s="670"/>
    </row>
    <row r="38" spans="1:14" ht="26.25" customHeight="1" x14ac:dyDescent="0.15">
      <c r="A38" s="192">
        <f t="shared" si="0"/>
        <v>23</v>
      </c>
      <c r="B38" s="193"/>
      <c r="C38" s="193"/>
      <c r="D38" s="40"/>
      <c r="E38" s="40"/>
      <c r="F38" s="40"/>
      <c r="G38" s="40"/>
      <c r="H38" s="154"/>
      <c r="I38" s="155"/>
      <c r="J38" s="155"/>
      <c r="K38" s="196"/>
      <c r="L38" s="161"/>
      <c r="M38" s="161"/>
      <c r="N38" s="670"/>
    </row>
    <row r="39" spans="1:14" ht="26.25" customHeight="1" x14ac:dyDescent="0.15">
      <c r="A39" s="192">
        <f t="shared" si="0"/>
        <v>24</v>
      </c>
      <c r="B39" s="193"/>
      <c r="C39" s="193"/>
      <c r="D39" s="40"/>
      <c r="E39" s="40"/>
      <c r="F39" s="40"/>
      <c r="G39" s="40"/>
      <c r="H39" s="154"/>
      <c r="I39" s="155"/>
      <c r="J39" s="155"/>
      <c r="K39" s="196"/>
      <c r="L39" s="161"/>
      <c r="M39" s="161"/>
      <c r="N39" s="670"/>
    </row>
    <row r="40" spans="1:14" ht="26.25" customHeight="1" x14ac:dyDescent="0.15">
      <c r="A40" s="192">
        <f t="shared" si="0"/>
        <v>25</v>
      </c>
      <c r="B40" s="193"/>
      <c r="C40" s="193"/>
      <c r="D40" s="40"/>
      <c r="E40" s="40"/>
      <c r="F40" s="40"/>
      <c r="G40" s="40"/>
      <c r="H40" s="154"/>
      <c r="I40" s="155"/>
      <c r="J40" s="155"/>
      <c r="K40" s="196"/>
      <c r="L40" s="161"/>
      <c r="M40" s="161"/>
      <c r="N40" s="670"/>
    </row>
    <row r="41" spans="1:14" ht="26.25" customHeight="1" x14ac:dyDescent="0.15">
      <c r="A41" s="192">
        <f t="shared" si="0"/>
        <v>26</v>
      </c>
      <c r="B41" s="193"/>
      <c r="C41" s="193"/>
      <c r="D41" s="40"/>
      <c r="E41" s="40"/>
      <c r="F41" s="40"/>
      <c r="G41" s="40"/>
      <c r="H41" s="154"/>
      <c r="I41" s="155"/>
      <c r="J41" s="155"/>
      <c r="K41" s="196"/>
      <c r="L41" s="161"/>
      <c r="M41" s="161"/>
      <c r="N41" s="670"/>
    </row>
    <row r="42" spans="1:14" ht="26.25" customHeight="1" x14ac:dyDescent="0.15">
      <c r="A42" s="192">
        <f t="shared" si="0"/>
        <v>27</v>
      </c>
      <c r="B42" s="193"/>
      <c r="C42" s="193"/>
      <c r="D42" s="40"/>
      <c r="E42" s="40"/>
      <c r="F42" s="40"/>
      <c r="G42" s="40"/>
      <c r="H42" s="154"/>
      <c r="I42" s="155"/>
      <c r="J42" s="155"/>
      <c r="K42" s="196"/>
      <c r="L42" s="161"/>
      <c r="M42" s="161"/>
      <c r="N42" s="670"/>
    </row>
    <row r="43" spans="1:14" ht="26.25" customHeight="1" x14ac:dyDescent="0.15">
      <c r="A43" s="192">
        <f t="shared" si="0"/>
        <v>28</v>
      </c>
      <c r="B43" s="193"/>
      <c r="C43" s="193"/>
      <c r="D43" s="40"/>
      <c r="E43" s="40"/>
      <c r="F43" s="40"/>
      <c r="G43" s="40"/>
      <c r="H43" s="154"/>
      <c r="I43" s="155"/>
      <c r="J43" s="155"/>
      <c r="K43" s="196"/>
      <c r="L43" s="161"/>
      <c r="M43" s="161"/>
      <c r="N43" s="670"/>
    </row>
    <row r="44" spans="1:14" ht="26.25" customHeight="1" x14ac:dyDescent="0.15">
      <c r="A44" s="192">
        <f t="shared" si="0"/>
        <v>29</v>
      </c>
      <c r="B44" s="193"/>
      <c r="C44" s="193"/>
      <c r="D44" s="40"/>
      <c r="E44" s="40"/>
      <c r="F44" s="40"/>
      <c r="G44" s="40"/>
      <c r="H44" s="154"/>
      <c r="I44" s="155"/>
      <c r="J44" s="155"/>
      <c r="K44" s="196"/>
      <c r="L44" s="161"/>
      <c r="M44" s="161"/>
      <c r="N44" s="670"/>
    </row>
    <row r="45" spans="1:14" ht="26.25" customHeight="1" x14ac:dyDescent="0.15">
      <c r="A45" s="192">
        <f t="shared" si="0"/>
        <v>30</v>
      </c>
      <c r="B45" s="193"/>
      <c r="C45" s="193"/>
      <c r="D45" s="40"/>
      <c r="E45" s="40"/>
      <c r="F45" s="40"/>
      <c r="G45" s="40"/>
      <c r="H45" s="154"/>
      <c r="I45" s="155"/>
      <c r="J45" s="155"/>
      <c r="K45" s="196"/>
      <c r="L45" s="161"/>
      <c r="M45" s="161"/>
      <c r="N45" s="670"/>
    </row>
    <row r="46" spans="1:14" ht="26.25" customHeight="1" x14ac:dyDescent="0.15">
      <c r="A46" s="192">
        <f t="shared" si="0"/>
        <v>31</v>
      </c>
      <c r="B46" s="193"/>
      <c r="C46" s="193"/>
      <c r="D46" s="40"/>
      <c r="E46" s="40"/>
      <c r="F46" s="40"/>
      <c r="G46" s="40"/>
      <c r="H46" s="154"/>
      <c r="I46" s="155"/>
      <c r="J46" s="155"/>
      <c r="K46" s="196"/>
      <c r="L46" s="161"/>
      <c r="M46" s="161"/>
      <c r="N46" s="670"/>
    </row>
    <row r="47" spans="1:14" ht="26.25" customHeight="1" x14ac:dyDescent="0.15">
      <c r="A47" s="192">
        <f t="shared" si="0"/>
        <v>32</v>
      </c>
      <c r="B47" s="193"/>
      <c r="C47" s="193"/>
      <c r="D47" s="40"/>
      <c r="E47" s="40"/>
      <c r="F47" s="40"/>
      <c r="G47" s="40"/>
      <c r="H47" s="154"/>
      <c r="I47" s="155"/>
      <c r="J47" s="155"/>
      <c r="K47" s="196"/>
      <c r="L47" s="161"/>
      <c r="M47" s="161"/>
      <c r="N47" s="670"/>
    </row>
    <row r="48" spans="1:14" ht="26.25" customHeight="1" x14ac:dyDescent="0.15">
      <c r="A48" s="192">
        <f t="shared" si="0"/>
        <v>33</v>
      </c>
      <c r="B48" s="193"/>
      <c r="C48" s="193"/>
      <c r="D48" s="40"/>
      <c r="E48" s="40"/>
      <c r="F48" s="40"/>
      <c r="G48" s="40"/>
      <c r="H48" s="154"/>
      <c r="I48" s="155"/>
      <c r="J48" s="155"/>
      <c r="K48" s="196"/>
      <c r="L48" s="161"/>
      <c r="M48" s="161"/>
      <c r="N48" s="670"/>
    </row>
    <row r="49" spans="1:14" ht="26.25" customHeight="1" x14ac:dyDescent="0.15">
      <c r="A49" s="192">
        <f t="shared" si="0"/>
        <v>34</v>
      </c>
      <c r="B49" s="193"/>
      <c r="C49" s="193"/>
      <c r="D49" s="40"/>
      <c r="E49" s="40"/>
      <c r="F49" s="40"/>
      <c r="G49" s="40"/>
      <c r="H49" s="154"/>
      <c r="I49" s="155"/>
      <c r="J49" s="155"/>
      <c r="K49" s="196"/>
      <c r="L49" s="161"/>
      <c r="M49" s="161"/>
      <c r="N49" s="670"/>
    </row>
    <row r="50" spans="1:14" ht="26.25" customHeight="1" x14ac:dyDescent="0.15">
      <c r="A50" s="192">
        <f t="shared" si="0"/>
        <v>35</v>
      </c>
      <c r="B50" s="193"/>
      <c r="C50" s="193"/>
      <c r="D50" s="40"/>
      <c r="E50" s="40"/>
      <c r="F50" s="40"/>
      <c r="G50" s="40"/>
      <c r="H50" s="154"/>
      <c r="I50" s="155"/>
      <c r="J50" s="155"/>
      <c r="K50" s="196"/>
      <c r="L50" s="161"/>
      <c r="M50" s="161"/>
      <c r="N50" s="670"/>
    </row>
    <row r="51" spans="1:14" ht="26.25" customHeight="1" x14ac:dyDescent="0.15">
      <c r="A51" s="192">
        <f t="shared" si="0"/>
        <v>36</v>
      </c>
      <c r="B51" s="193"/>
      <c r="C51" s="193"/>
      <c r="D51" s="40"/>
      <c r="E51" s="40"/>
      <c r="F51" s="40"/>
      <c r="G51" s="40"/>
      <c r="H51" s="154"/>
      <c r="I51" s="155"/>
      <c r="J51" s="155"/>
      <c r="K51" s="196"/>
      <c r="L51" s="161"/>
      <c r="M51" s="161"/>
      <c r="N51" s="670"/>
    </row>
    <row r="52" spans="1:14" ht="26.25" customHeight="1" x14ac:dyDescent="0.15">
      <c r="A52" s="192">
        <f t="shared" si="0"/>
        <v>37</v>
      </c>
      <c r="B52" s="193"/>
      <c r="C52" s="193"/>
      <c r="D52" s="40"/>
      <c r="E52" s="40"/>
      <c r="F52" s="40"/>
      <c r="G52" s="40"/>
      <c r="H52" s="154"/>
      <c r="I52" s="155"/>
      <c r="J52" s="155"/>
      <c r="K52" s="196"/>
      <c r="L52" s="161"/>
      <c r="M52" s="161"/>
      <c r="N52" s="670"/>
    </row>
    <row r="53" spans="1:14" ht="26.25" customHeight="1" x14ac:dyDescent="0.15">
      <c r="A53" s="192">
        <f t="shared" si="0"/>
        <v>38</v>
      </c>
      <c r="B53" s="193"/>
      <c r="C53" s="193"/>
      <c r="D53" s="40"/>
      <c r="E53" s="40"/>
      <c r="F53" s="40"/>
      <c r="G53" s="40"/>
      <c r="H53" s="154"/>
      <c r="I53" s="155"/>
      <c r="J53" s="155"/>
      <c r="K53" s="196"/>
      <c r="L53" s="161"/>
      <c r="M53" s="161"/>
      <c r="N53" s="670"/>
    </row>
    <row r="54" spans="1:14" ht="26.25" customHeight="1" x14ac:dyDescent="0.15">
      <c r="A54" s="192">
        <f t="shared" si="0"/>
        <v>39</v>
      </c>
      <c r="B54" s="193"/>
      <c r="C54" s="193"/>
      <c r="D54" s="40"/>
      <c r="E54" s="40"/>
      <c r="F54" s="40"/>
      <c r="G54" s="40"/>
      <c r="H54" s="154"/>
      <c r="I54" s="155"/>
      <c r="J54" s="155"/>
      <c r="K54" s="196"/>
      <c r="L54" s="161"/>
      <c r="M54" s="161"/>
      <c r="N54" s="670"/>
    </row>
    <row r="55" spans="1:14" ht="26.25" customHeight="1" x14ac:dyDescent="0.15">
      <c r="A55" s="192">
        <f t="shared" si="0"/>
        <v>40</v>
      </c>
      <c r="B55" s="193"/>
      <c r="C55" s="193"/>
      <c r="D55" s="40"/>
      <c r="E55" s="40"/>
      <c r="F55" s="40"/>
      <c r="G55" s="40"/>
      <c r="H55" s="154"/>
      <c r="I55" s="155"/>
      <c r="J55" s="155"/>
      <c r="K55" s="196"/>
      <c r="L55" s="161"/>
      <c r="M55" s="161"/>
      <c r="N55" s="670"/>
    </row>
    <row r="56" spans="1:14" ht="26.25" customHeight="1" x14ac:dyDescent="0.15">
      <c r="A56" s="192">
        <f t="shared" si="0"/>
        <v>41</v>
      </c>
      <c r="B56" s="193"/>
      <c r="C56" s="193"/>
      <c r="D56" s="40"/>
      <c r="E56" s="40"/>
      <c r="F56" s="40"/>
      <c r="G56" s="40"/>
      <c r="H56" s="154"/>
      <c r="I56" s="155"/>
      <c r="J56" s="155"/>
      <c r="K56" s="196"/>
      <c r="L56" s="161"/>
      <c r="M56" s="161"/>
      <c r="N56" s="670"/>
    </row>
    <row r="57" spans="1:14" ht="26.25" customHeight="1" x14ac:dyDescent="0.15">
      <c r="A57" s="192">
        <f t="shared" si="0"/>
        <v>42</v>
      </c>
      <c r="B57" s="193"/>
      <c r="C57" s="193"/>
      <c r="D57" s="40"/>
      <c r="E57" s="40"/>
      <c r="F57" s="40"/>
      <c r="G57" s="40"/>
      <c r="H57" s="154"/>
      <c r="I57" s="155"/>
      <c r="J57" s="155"/>
      <c r="K57" s="196"/>
      <c r="L57" s="161"/>
      <c r="M57" s="161"/>
      <c r="N57" s="670"/>
    </row>
    <row r="58" spans="1:14" ht="26.25" customHeight="1" x14ac:dyDescent="0.15">
      <c r="A58" s="192">
        <f t="shared" si="0"/>
        <v>43</v>
      </c>
      <c r="B58" s="193"/>
      <c r="C58" s="193"/>
      <c r="D58" s="40"/>
      <c r="E58" s="40"/>
      <c r="F58" s="40"/>
      <c r="G58" s="40"/>
      <c r="H58" s="154"/>
      <c r="I58" s="155"/>
      <c r="J58" s="155"/>
      <c r="K58" s="196"/>
      <c r="L58" s="161"/>
      <c r="M58" s="161"/>
      <c r="N58" s="670"/>
    </row>
    <row r="59" spans="1:14" ht="26.25" customHeight="1" x14ac:dyDescent="0.15">
      <c r="A59" s="192">
        <f t="shared" si="0"/>
        <v>44</v>
      </c>
      <c r="B59" s="193"/>
      <c r="C59" s="193"/>
      <c r="D59" s="40"/>
      <c r="E59" s="40"/>
      <c r="F59" s="40"/>
      <c r="G59" s="40"/>
      <c r="H59" s="154"/>
      <c r="I59" s="155"/>
      <c r="J59" s="155"/>
      <c r="K59" s="196"/>
      <c r="L59" s="161"/>
      <c r="M59" s="161"/>
      <c r="N59" s="670"/>
    </row>
    <row r="60" spans="1:14" ht="26.25" customHeight="1" x14ac:dyDescent="0.15">
      <c r="A60" s="192">
        <f t="shared" si="0"/>
        <v>45</v>
      </c>
      <c r="B60" s="193"/>
      <c r="C60" s="193"/>
      <c r="D60" s="40"/>
      <c r="E60" s="40"/>
      <c r="F60" s="40"/>
      <c r="G60" s="40"/>
      <c r="H60" s="154"/>
      <c r="I60" s="155"/>
      <c r="J60" s="155"/>
      <c r="K60" s="196"/>
      <c r="L60" s="161"/>
      <c r="M60" s="161"/>
      <c r="N60" s="670"/>
    </row>
    <row r="61" spans="1:14" ht="26.25" customHeight="1" x14ac:dyDescent="0.15">
      <c r="A61" s="192">
        <f t="shared" si="0"/>
        <v>46</v>
      </c>
      <c r="B61" s="193"/>
      <c r="C61" s="193"/>
      <c r="D61" s="40"/>
      <c r="E61" s="40"/>
      <c r="F61" s="40"/>
      <c r="G61" s="40"/>
      <c r="H61" s="154"/>
      <c r="I61" s="155"/>
      <c r="J61" s="155"/>
      <c r="K61" s="196"/>
      <c r="L61" s="161"/>
      <c r="M61" s="161"/>
      <c r="N61" s="670"/>
    </row>
    <row r="62" spans="1:14" ht="26.25" customHeight="1" x14ac:dyDescent="0.15">
      <c r="A62" s="192">
        <f t="shared" si="0"/>
        <v>47</v>
      </c>
      <c r="B62" s="193"/>
      <c r="C62" s="193"/>
      <c r="D62" s="40"/>
      <c r="E62" s="40"/>
      <c r="F62" s="40"/>
      <c r="G62" s="40"/>
      <c r="H62" s="154"/>
      <c r="I62" s="155"/>
      <c r="J62" s="155"/>
      <c r="K62" s="196"/>
      <c r="L62" s="161"/>
      <c r="M62" s="161"/>
      <c r="N62" s="670"/>
    </row>
    <row r="63" spans="1:14" ht="26.25" customHeight="1" x14ac:dyDescent="0.15">
      <c r="A63" s="192">
        <f t="shared" si="0"/>
        <v>48</v>
      </c>
      <c r="B63" s="193"/>
      <c r="C63" s="193"/>
      <c r="D63" s="40"/>
      <c r="E63" s="40"/>
      <c r="F63" s="40"/>
      <c r="G63" s="40"/>
      <c r="H63" s="154"/>
      <c r="I63" s="155"/>
      <c r="J63" s="155"/>
      <c r="K63" s="196"/>
      <c r="L63" s="161"/>
      <c r="M63" s="161"/>
      <c r="N63" s="670"/>
    </row>
    <row r="64" spans="1:14" ht="26.25" customHeight="1" x14ac:dyDescent="0.15">
      <c r="A64" s="192">
        <f t="shared" si="0"/>
        <v>49</v>
      </c>
      <c r="B64" s="193"/>
      <c r="C64" s="193"/>
      <c r="D64" s="40"/>
      <c r="E64" s="40"/>
      <c r="F64" s="40"/>
      <c r="G64" s="40"/>
      <c r="H64" s="154"/>
      <c r="I64" s="155"/>
      <c r="J64" s="155"/>
      <c r="K64" s="196"/>
      <c r="L64" s="161"/>
      <c r="M64" s="161"/>
      <c r="N64" s="670"/>
    </row>
    <row r="65" spans="1:14" ht="26.25" customHeight="1" x14ac:dyDescent="0.15">
      <c r="A65" s="192">
        <f t="shared" si="0"/>
        <v>50</v>
      </c>
      <c r="B65" s="193"/>
      <c r="C65" s="193"/>
      <c r="D65" s="40"/>
      <c r="E65" s="40"/>
      <c r="F65" s="40"/>
      <c r="G65" s="40"/>
      <c r="H65" s="154"/>
      <c r="I65" s="155"/>
      <c r="J65" s="155"/>
      <c r="K65" s="196"/>
      <c r="L65" s="161"/>
      <c r="M65" s="161"/>
      <c r="N65" s="670"/>
    </row>
    <row r="66" spans="1:14" ht="26.25" customHeight="1" x14ac:dyDescent="0.15">
      <c r="A66" s="192">
        <f t="shared" si="0"/>
        <v>51</v>
      </c>
      <c r="B66" s="193"/>
      <c r="C66" s="193"/>
      <c r="D66" s="40"/>
      <c r="E66" s="40"/>
      <c r="F66" s="40"/>
      <c r="G66" s="40"/>
      <c r="H66" s="154"/>
      <c r="I66" s="155"/>
      <c r="J66" s="155"/>
      <c r="K66" s="196"/>
      <c r="L66" s="161"/>
      <c r="M66" s="161"/>
      <c r="N66" s="670"/>
    </row>
    <row r="67" spans="1:14" ht="26.25" customHeight="1" x14ac:dyDescent="0.15">
      <c r="A67" s="192">
        <f t="shared" si="0"/>
        <v>52</v>
      </c>
      <c r="B67" s="193"/>
      <c r="C67" s="193"/>
      <c r="D67" s="40"/>
      <c r="E67" s="40"/>
      <c r="F67" s="40"/>
      <c r="G67" s="40"/>
      <c r="H67" s="154"/>
      <c r="I67" s="155"/>
      <c r="J67" s="155"/>
      <c r="K67" s="196"/>
      <c r="L67" s="161"/>
      <c r="M67" s="161"/>
      <c r="N67" s="670"/>
    </row>
    <row r="68" spans="1:14" ht="26.25" customHeight="1" x14ac:dyDescent="0.15">
      <c r="A68" s="192">
        <f t="shared" si="0"/>
        <v>53</v>
      </c>
      <c r="B68" s="193"/>
      <c r="C68" s="193"/>
      <c r="D68" s="40"/>
      <c r="E68" s="40"/>
      <c r="F68" s="40"/>
      <c r="G68" s="40"/>
      <c r="H68" s="154"/>
      <c r="I68" s="155"/>
      <c r="J68" s="155"/>
      <c r="K68" s="196"/>
      <c r="L68" s="161"/>
      <c r="M68" s="161"/>
      <c r="N68" s="670"/>
    </row>
    <row r="69" spans="1:14" ht="26.25" customHeight="1" x14ac:dyDescent="0.15">
      <c r="A69" s="192">
        <f t="shared" si="0"/>
        <v>54</v>
      </c>
      <c r="B69" s="193"/>
      <c r="C69" s="193"/>
      <c r="D69" s="40"/>
      <c r="E69" s="40"/>
      <c r="F69" s="40"/>
      <c r="G69" s="40"/>
      <c r="H69" s="154"/>
      <c r="I69" s="155"/>
      <c r="J69" s="155"/>
      <c r="K69" s="196"/>
      <c r="L69" s="161"/>
      <c r="M69" s="161"/>
      <c r="N69" s="670"/>
    </row>
    <row r="70" spans="1:14" ht="26.25" customHeight="1" x14ac:dyDescent="0.15">
      <c r="A70" s="192">
        <f t="shared" si="0"/>
        <v>55</v>
      </c>
      <c r="B70" s="193"/>
      <c r="C70" s="193"/>
      <c r="D70" s="40"/>
      <c r="E70" s="40"/>
      <c r="F70" s="40"/>
      <c r="G70" s="40"/>
      <c r="H70" s="154"/>
      <c r="I70" s="155"/>
      <c r="J70" s="155"/>
      <c r="K70" s="196"/>
      <c r="L70" s="161"/>
      <c r="M70" s="161"/>
      <c r="N70" s="670"/>
    </row>
    <row r="71" spans="1:14" ht="26.25" customHeight="1" x14ac:dyDescent="0.15">
      <c r="A71" s="192">
        <f t="shared" si="0"/>
        <v>56</v>
      </c>
      <c r="B71" s="193"/>
      <c r="C71" s="193"/>
      <c r="D71" s="40"/>
      <c r="E71" s="40"/>
      <c r="F71" s="40"/>
      <c r="G71" s="40"/>
      <c r="H71" s="154"/>
      <c r="I71" s="155"/>
      <c r="J71" s="155"/>
      <c r="K71" s="196"/>
      <c r="L71" s="161"/>
      <c r="M71" s="161"/>
      <c r="N71" s="670"/>
    </row>
    <row r="72" spans="1:14" ht="26.25" customHeight="1" x14ac:dyDescent="0.15">
      <c r="A72" s="192">
        <f t="shared" si="0"/>
        <v>57</v>
      </c>
      <c r="B72" s="193"/>
      <c r="C72" s="193"/>
      <c r="D72" s="40"/>
      <c r="E72" s="40"/>
      <c r="F72" s="40"/>
      <c r="G72" s="40"/>
      <c r="H72" s="154"/>
      <c r="I72" s="155"/>
      <c r="J72" s="155"/>
      <c r="K72" s="196"/>
      <c r="L72" s="161"/>
      <c r="M72" s="161"/>
      <c r="N72" s="670"/>
    </row>
    <row r="73" spans="1:14" ht="26.25" customHeight="1" x14ac:dyDescent="0.15">
      <c r="A73" s="192">
        <f t="shared" si="0"/>
        <v>58</v>
      </c>
      <c r="B73" s="193"/>
      <c r="C73" s="193"/>
      <c r="D73" s="40"/>
      <c r="E73" s="40"/>
      <c r="F73" s="40"/>
      <c r="G73" s="40"/>
      <c r="H73" s="154"/>
      <c r="I73" s="155"/>
      <c r="J73" s="155"/>
      <c r="K73" s="196"/>
      <c r="L73" s="161"/>
      <c r="M73" s="161"/>
      <c r="N73" s="670"/>
    </row>
    <row r="74" spans="1:14" ht="26.25" customHeight="1" x14ac:dyDescent="0.15">
      <c r="A74" s="192">
        <f t="shared" si="0"/>
        <v>59</v>
      </c>
      <c r="B74" s="193"/>
      <c r="C74" s="193"/>
      <c r="D74" s="40"/>
      <c r="E74" s="40"/>
      <c r="F74" s="40"/>
      <c r="G74" s="40"/>
      <c r="H74" s="154"/>
      <c r="I74" s="155"/>
      <c r="J74" s="155"/>
      <c r="K74" s="196"/>
      <c r="L74" s="161"/>
      <c r="M74" s="161"/>
      <c r="N74" s="670"/>
    </row>
    <row r="75" spans="1:14" ht="26.25" customHeight="1" x14ac:dyDescent="0.15">
      <c r="A75" s="192">
        <f t="shared" si="0"/>
        <v>60</v>
      </c>
      <c r="B75" s="193"/>
      <c r="C75" s="193"/>
      <c r="D75" s="40"/>
      <c r="E75" s="40"/>
      <c r="F75" s="40"/>
      <c r="G75" s="40"/>
      <c r="H75" s="154"/>
      <c r="I75" s="155"/>
      <c r="J75" s="155"/>
      <c r="K75" s="196"/>
      <c r="L75" s="161"/>
      <c r="M75" s="161"/>
      <c r="N75" s="670"/>
    </row>
    <row r="76" spans="1:14" ht="26.25" customHeight="1" x14ac:dyDescent="0.15">
      <c r="A76" s="192">
        <f t="shared" si="0"/>
        <v>61</v>
      </c>
      <c r="B76" s="193"/>
      <c r="C76" s="193"/>
      <c r="D76" s="40"/>
      <c r="E76" s="40"/>
      <c r="F76" s="40"/>
      <c r="G76" s="40"/>
      <c r="H76" s="154"/>
      <c r="I76" s="155"/>
      <c r="J76" s="155"/>
      <c r="K76" s="196"/>
      <c r="L76" s="161"/>
      <c r="M76" s="161"/>
      <c r="N76" s="670"/>
    </row>
    <row r="77" spans="1:14" ht="26.25" customHeight="1" x14ac:dyDescent="0.15">
      <c r="A77" s="192">
        <f t="shared" si="0"/>
        <v>62</v>
      </c>
      <c r="B77" s="193"/>
      <c r="C77" s="193"/>
      <c r="D77" s="40"/>
      <c r="E77" s="40"/>
      <c r="F77" s="40"/>
      <c r="G77" s="40"/>
      <c r="H77" s="154"/>
      <c r="I77" s="155"/>
      <c r="J77" s="155"/>
      <c r="K77" s="196"/>
      <c r="L77" s="161"/>
      <c r="M77" s="161"/>
      <c r="N77" s="670"/>
    </row>
    <row r="78" spans="1:14" ht="26.25" customHeight="1" x14ac:dyDescent="0.15">
      <c r="A78" s="192">
        <f t="shared" si="0"/>
        <v>63</v>
      </c>
      <c r="B78" s="193"/>
      <c r="C78" s="193"/>
      <c r="D78" s="40"/>
      <c r="E78" s="40"/>
      <c r="F78" s="40"/>
      <c r="G78" s="40"/>
      <c r="H78" s="154"/>
      <c r="I78" s="155"/>
      <c r="J78" s="155"/>
      <c r="K78" s="196"/>
      <c r="L78" s="161"/>
      <c r="M78" s="161"/>
      <c r="N78" s="670"/>
    </row>
    <row r="79" spans="1:14" ht="26.25" customHeight="1" x14ac:dyDescent="0.15">
      <c r="A79" s="192">
        <f t="shared" si="0"/>
        <v>64</v>
      </c>
      <c r="B79" s="193"/>
      <c r="C79" s="193"/>
      <c r="D79" s="40"/>
      <c r="E79" s="40"/>
      <c r="F79" s="40"/>
      <c r="G79" s="40"/>
      <c r="H79" s="154"/>
      <c r="I79" s="155"/>
      <c r="J79" s="155"/>
      <c r="K79" s="196"/>
      <c r="L79" s="161"/>
      <c r="M79" s="161"/>
      <c r="N79" s="670"/>
    </row>
    <row r="80" spans="1:14" ht="26.25" customHeight="1" x14ac:dyDescent="0.15">
      <c r="A80" s="192">
        <f t="shared" si="0"/>
        <v>65</v>
      </c>
      <c r="B80" s="193"/>
      <c r="C80" s="193"/>
      <c r="D80" s="40"/>
      <c r="E80" s="40"/>
      <c r="F80" s="40"/>
      <c r="G80" s="40"/>
      <c r="H80" s="154"/>
      <c r="I80" s="155"/>
      <c r="J80" s="155"/>
      <c r="K80" s="196"/>
      <c r="L80" s="161"/>
      <c r="M80" s="161"/>
      <c r="N80" s="670"/>
    </row>
    <row r="81" spans="1:14" ht="26.25" customHeight="1" x14ac:dyDescent="0.15">
      <c r="A81" s="192">
        <f t="shared" ref="A81:A144" si="1">ROW()-15</f>
        <v>66</v>
      </c>
      <c r="B81" s="193"/>
      <c r="C81" s="193"/>
      <c r="D81" s="40"/>
      <c r="E81" s="40"/>
      <c r="F81" s="40"/>
      <c r="G81" s="40"/>
      <c r="H81" s="154"/>
      <c r="I81" s="155"/>
      <c r="J81" s="155"/>
      <c r="K81" s="196"/>
      <c r="L81" s="161"/>
      <c r="M81" s="161"/>
      <c r="N81" s="670"/>
    </row>
    <row r="82" spans="1:14" ht="26.25" customHeight="1" x14ac:dyDescent="0.15">
      <c r="A82" s="192">
        <f t="shared" si="1"/>
        <v>67</v>
      </c>
      <c r="B82" s="193"/>
      <c r="C82" s="193"/>
      <c r="D82" s="40"/>
      <c r="E82" s="40"/>
      <c r="F82" s="40"/>
      <c r="G82" s="40"/>
      <c r="H82" s="154"/>
      <c r="I82" s="155"/>
      <c r="J82" s="155"/>
      <c r="K82" s="196"/>
      <c r="L82" s="161"/>
      <c r="M82" s="161"/>
      <c r="N82" s="670"/>
    </row>
    <row r="83" spans="1:14" ht="26.25" customHeight="1" x14ac:dyDescent="0.15">
      <c r="A83" s="192">
        <f t="shared" si="1"/>
        <v>68</v>
      </c>
      <c r="B83" s="193"/>
      <c r="C83" s="193"/>
      <c r="D83" s="40"/>
      <c r="E83" s="40"/>
      <c r="F83" s="40"/>
      <c r="G83" s="40"/>
      <c r="H83" s="154"/>
      <c r="I83" s="155"/>
      <c r="J83" s="155"/>
      <c r="K83" s="196"/>
      <c r="L83" s="161"/>
      <c r="M83" s="161"/>
      <c r="N83" s="670"/>
    </row>
    <row r="84" spans="1:14" ht="26.25" customHeight="1" x14ac:dyDescent="0.15">
      <c r="A84" s="192">
        <f t="shared" si="1"/>
        <v>69</v>
      </c>
      <c r="B84" s="193"/>
      <c r="C84" s="193"/>
      <c r="D84" s="40"/>
      <c r="E84" s="40"/>
      <c r="F84" s="40"/>
      <c r="G84" s="40"/>
      <c r="H84" s="154"/>
      <c r="I84" s="155"/>
      <c r="J84" s="155"/>
      <c r="K84" s="196"/>
      <c r="L84" s="161"/>
      <c r="M84" s="161"/>
      <c r="N84" s="670"/>
    </row>
    <row r="85" spans="1:14" ht="26.25" customHeight="1" x14ac:dyDescent="0.15">
      <c r="A85" s="192">
        <f t="shared" si="1"/>
        <v>70</v>
      </c>
      <c r="B85" s="193"/>
      <c r="C85" s="193"/>
      <c r="D85" s="40"/>
      <c r="E85" s="40"/>
      <c r="F85" s="40"/>
      <c r="G85" s="40"/>
      <c r="H85" s="154"/>
      <c r="I85" s="155"/>
      <c r="J85" s="155"/>
      <c r="K85" s="196"/>
      <c r="L85" s="161"/>
      <c r="M85" s="161"/>
      <c r="N85" s="670"/>
    </row>
    <row r="86" spans="1:14" ht="26.25" customHeight="1" x14ac:dyDescent="0.15">
      <c r="A86" s="192">
        <f t="shared" si="1"/>
        <v>71</v>
      </c>
      <c r="B86" s="193"/>
      <c r="C86" s="193"/>
      <c r="D86" s="40"/>
      <c r="E86" s="40"/>
      <c r="F86" s="40"/>
      <c r="G86" s="40"/>
      <c r="H86" s="154"/>
      <c r="I86" s="155"/>
      <c r="J86" s="155"/>
      <c r="K86" s="196"/>
      <c r="L86" s="161"/>
      <c r="M86" s="161"/>
      <c r="N86" s="670"/>
    </row>
    <row r="87" spans="1:14" ht="26.25" customHeight="1" x14ac:dyDescent="0.15">
      <c r="A87" s="192">
        <f t="shared" si="1"/>
        <v>72</v>
      </c>
      <c r="B87" s="193"/>
      <c r="C87" s="193"/>
      <c r="D87" s="40"/>
      <c r="E87" s="40"/>
      <c r="F87" s="40"/>
      <c r="G87" s="40"/>
      <c r="H87" s="154"/>
      <c r="I87" s="155"/>
      <c r="J87" s="155"/>
      <c r="K87" s="196"/>
      <c r="L87" s="161"/>
      <c r="M87" s="161"/>
      <c r="N87" s="670"/>
    </row>
    <row r="88" spans="1:14" ht="26.25" customHeight="1" x14ac:dyDescent="0.15">
      <c r="A88" s="192">
        <f t="shared" si="1"/>
        <v>73</v>
      </c>
      <c r="B88" s="193"/>
      <c r="C88" s="193"/>
      <c r="D88" s="40"/>
      <c r="E88" s="40"/>
      <c r="F88" s="40"/>
      <c r="G88" s="40"/>
      <c r="H88" s="154"/>
      <c r="I88" s="155"/>
      <c r="J88" s="155"/>
      <c r="K88" s="196"/>
      <c r="L88" s="161"/>
      <c r="M88" s="161"/>
      <c r="N88" s="670"/>
    </row>
    <row r="89" spans="1:14" ht="26.25" customHeight="1" x14ac:dyDescent="0.15">
      <c r="A89" s="192">
        <f t="shared" si="1"/>
        <v>74</v>
      </c>
      <c r="B89" s="193"/>
      <c r="C89" s="193"/>
      <c r="D89" s="40"/>
      <c r="E89" s="40"/>
      <c r="F89" s="40"/>
      <c r="G89" s="40"/>
      <c r="H89" s="154"/>
      <c r="I89" s="155"/>
      <c r="J89" s="155"/>
      <c r="K89" s="196"/>
      <c r="L89" s="161"/>
      <c r="M89" s="161"/>
      <c r="N89" s="670"/>
    </row>
    <row r="90" spans="1:14" ht="26.25" customHeight="1" x14ac:dyDescent="0.15">
      <c r="A90" s="192">
        <f t="shared" si="1"/>
        <v>75</v>
      </c>
      <c r="B90" s="193"/>
      <c r="C90" s="193"/>
      <c r="D90" s="40"/>
      <c r="E90" s="40"/>
      <c r="F90" s="40"/>
      <c r="G90" s="40"/>
      <c r="H90" s="154"/>
      <c r="I90" s="155"/>
      <c r="J90" s="155"/>
      <c r="K90" s="196"/>
      <c r="L90" s="161"/>
      <c r="M90" s="161"/>
      <c r="N90" s="670"/>
    </row>
    <row r="91" spans="1:14" ht="26.25" customHeight="1" x14ac:dyDescent="0.15">
      <c r="A91" s="192">
        <f t="shared" si="1"/>
        <v>76</v>
      </c>
      <c r="B91" s="193"/>
      <c r="C91" s="193"/>
      <c r="D91" s="40"/>
      <c r="E91" s="40"/>
      <c r="F91" s="40"/>
      <c r="G91" s="40"/>
      <c r="H91" s="154"/>
      <c r="I91" s="155"/>
      <c r="J91" s="155"/>
      <c r="K91" s="196"/>
      <c r="L91" s="161"/>
      <c r="M91" s="161"/>
      <c r="N91" s="670"/>
    </row>
    <row r="92" spans="1:14" ht="26.25" customHeight="1" x14ac:dyDescent="0.15">
      <c r="A92" s="192">
        <f t="shared" si="1"/>
        <v>77</v>
      </c>
      <c r="B92" s="193"/>
      <c r="C92" s="193"/>
      <c r="D92" s="40"/>
      <c r="E92" s="40"/>
      <c r="F92" s="40"/>
      <c r="G92" s="40"/>
      <c r="H92" s="154"/>
      <c r="I92" s="155"/>
      <c r="J92" s="155"/>
      <c r="K92" s="196"/>
      <c r="L92" s="161"/>
      <c r="M92" s="161"/>
      <c r="N92" s="670"/>
    </row>
    <row r="93" spans="1:14" ht="26.25" customHeight="1" x14ac:dyDescent="0.15">
      <c r="A93" s="192">
        <f t="shared" si="1"/>
        <v>78</v>
      </c>
      <c r="B93" s="193"/>
      <c r="C93" s="193"/>
      <c r="D93" s="40"/>
      <c r="E93" s="40"/>
      <c r="F93" s="40"/>
      <c r="G93" s="40"/>
      <c r="H93" s="154"/>
      <c r="I93" s="155"/>
      <c r="J93" s="155"/>
      <c r="K93" s="196"/>
      <c r="L93" s="161"/>
      <c r="M93" s="161"/>
      <c r="N93" s="670"/>
    </row>
    <row r="94" spans="1:14" ht="26.25" customHeight="1" x14ac:dyDescent="0.15">
      <c r="A94" s="192">
        <f t="shared" si="1"/>
        <v>79</v>
      </c>
      <c r="B94" s="193"/>
      <c r="C94" s="193"/>
      <c r="D94" s="40"/>
      <c r="E94" s="40"/>
      <c r="F94" s="40"/>
      <c r="G94" s="40"/>
      <c r="H94" s="154"/>
      <c r="I94" s="155"/>
      <c r="J94" s="155"/>
      <c r="K94" s="196"/>
      <c r="L94" s="161"/>
      <c r="M94" s="161"/>
      <c r="N94" s="670"/>
    </row>
    <row r="95" spans="1:14" ht="26.25" customHeight="1" x14ac:dyDescent="0.15">
      <c r="A95" s="192">
        <f t="shared" si="1"/>
        <v>80</v>
      </c>
      <c r="B95" s="193"/>
      <c r="C95" s="193"/>
      <c r="D95" s="40"/>
      <c r="E95" s="40"/>
      <c r="F95" s="40"/>
      <c r="G95" s="40"/>
      <c r="H95" s="154"/>
      <c r="I95" s="155"/>
      <c r="J95" s="155"/>
      <c r="K95" s="196"/>
      <c r="L95" s="161"/>
      <c r="M95" s="161"/>
      <c r="N95" s="670"/>
    </row>
    <row r="96" spans="1:14" ht="26.25" customHeight="1" x14ac:dyDescent="0.15">
      <c r="A96" s="192">
        <f t="shared" si="1"/>
        <v>81</v>
      </c>
      <c r="B96" s="193"/>
      <c r="C96" s="193"/>
      <c r="D96" s="40"/>
      <c r="E96" s="40"/>
      <c r="F96" s="40"/>
      <c r="G96" s="40"/>
      <c r="H96" s="154"/>
      <c r="I96" s="155"/>
      <c r="J96" s="155"/>
      <c r="K96" s="196"/>
      <c r="L96" s="161"/>
      <c r="M96" s="161"/>
      <c r="N96" s="670"/>
    </row>
    <row r="97" spans="1:14" ht="26.25" customHeight="1" x14ac:dyDescent="0.15">
      <c r="A97" s="192">
        <f t="shared" si="1"/>
        <v>82</v>
      </c>
      <c r="B97" s="193"/>
      <c r="C97" s="193"/>
      <c r="D97" s="40"/>
      <c r="E97" s="40"/>
      <c r="F97" s="40"/>
      <c r="G97" s="40"/>
      <c r="H97" s="154"/>
      <c r="I97" s="155"/>
      <c r="J97" s="155"/>
      <c r="K97" s="196"/>
      <c r="L97" s="161"/>
      <c r="M97" s="161"/>
      <c r="N97" s="670"/>
    </row>
    <row r="98" spans="1:14" ht="26.25" customHeight="1" x14ac:dyDescent="0.15">
      <c r="A98" s="192">
        <f t="shared" si="1"/>
        <v>83</v>
      </c>
      <c r="B98" s="193"/>
      <c r="C98" s="193"/>
      <c r="D98" s="40"/>
      <c r="E98" s="40"/>
      <c r="F98" s="40"/>
      <c r="G98" s="40"/>
      <c r="H98" s="154"/>
      <c r="I98" s="155"/>
      <c r="J98" s="155"/>
      <c r="K98" s="196"/>
      <c r="L98" s="161"/>
      <c r="M98" s="161"/>
      <c r="N98" s="670"/>
    </row>
    <row r="99" spans="1:14" ht="26.25" customHeight="1" x14ac:dyDescent="0.15">
      <c r="A99" s="192">
        <f t="shared" si="1"/>
        <v>84</v>
      </c>
      <c r="B99" s="193"/>
      <c r="C99" s="193"/>
      <c r="D99" s="40"/>
      <c r="E99" s="40"/>
      <c r="F99" s="40"/>
      <c r="G99" s="40"/>
      <c r="H99" s="154"/>
      <c r="I99" s="155"/>
      <c r="J99" s="155"/>
      <c r="K99" s="196"/>
      <c r="L99" s="161"/>
      <c r="M99" s="161"/>
      <c r="N99" s="670"/>
    </row>
    <row r="100" spans="1:14" ht="26.25" customHeight="1" x14ac:dyDescent="0.15">
      <c r="A100" s="192">
        <f t="shared" si="1"/>
        <v>85</v>
      </c>
      <c r="B100" s="193"/>
      <c r="C100" s="193"/>
      <c r="D100" s="40"/>
      <c r="E100" s="40"/>
      <c r="F100" s="40"/>
      <c r="G100" s="40"/>
      <c r="H100" s="154"/>
      <c r="I100" s="155"/>
      <c r="J100" s="155"/>
      <c r="K100" s="196"/>
      <c r="L100" s="161"/>
      <c r="M100" s="161"/>
      <c r="N100" s="670"/>
    </row>
    <row r="101" spans="1:14" ht="26.25" customHeight="1" x14ac:dyDescent="0.15">
      <c r="A101" s="192">
        <f t="shared" si="1"/>
        <v>86</v>
      </c>
      <c r="B101" s="193"/>
      <c r="C101" s="193"/>
      <c r="D101" s="40"/>
      <c r="E101" s="40"/>
      <c r="F101" s="40"/>
      <c r="G101" s="40"/>
      <c r="H101" s="154"/>
      <c r="I101" s="155"/>
      <c r="J101" s="155"/>
      <c r="K101" s="196"/>
      <c r="L101" s="161"/>
      <c r="M101" s="161"/>
      <c r="N101" s="670"/>
    </row>
    <row r="102" spans="1:14" ht="26.25" customHeight="1" x14ac:dyDescent="0.15">
      <c r="A102" s="192">
        <f t="shared" si="1"/>
        <v>87</v>
      </c>
      <c r="B102" s="193"/>
      <c r="C102" s="193"/>
      <c r="D102" s="40"/>
      <c r="E102" s="40"/>
      <c r="F102" s="40"/>
      <c r="G102" s="40"/>
      <c r="H102" s="154"/>
      <c r="I102" s="155"/>
      <c r="J102" s="155"/>
      <c r="K102" s="196"/>
      <c r="L102" s="161"/>
      <c r="M102" s="161"/>
      <c r="N102" s="670"/>
    </row>
    <row r="103" spans="1:14" ht="26.25" customHeight="1" x14ac:dyDescent="0.15">
      <c r="A103" s="192">
        <f t="shared" si="1"/>
        <v>88</v>
      </c>
      <c r="B103" s="193"/>
      <c r="C103" s="193"/>
      <c r="D103" s="40"/>
      <c r="E103" s="40"/>
      <c r="F103" s="40"/>
      <c r="G103" s="40"/>
      <c r="H103" s="154"/>
      <c r="I103" s="155"/>
      <c r="J103" s="155"/>
      <c r="K103" s="196"/>
      <c r="L103" s="161"/>
      <c r="M103" s="161"/>
      <c r="N103" s="670"/>
    </row>
    <row r="104" spans="1:14" ht="26.25" customHeight="1" x14ac:dyDescent="0.15">
      <c r="A104" s="192">
        <f t="shared" si="1"/>
        <v>89</v>
      </c>
      <c r="B104" s="193"/>
      <c r="C104" s="193"/>
      <c r="D104" s="40"/>
      <c r="E104" s="40"/>
      <c r="F104" s="40"/>
      <c r="G104" s="40"/>
      <c r="H104" s="154"/>
      <c r="I104" s="155"/>
      <c r="J104" s="155"/>
      <c r="K104" s="196"/>
      <c r="L104" s="161"/>
      <c r="M104" s="161"/>
      <c r="N104" s="670"/>
    </row>
    <row r="105" spans="1:14" ht="26.25" customHeight="1" x14ac:dyDescent="0.15">
      <c r="A105" s="192">
        <f t="shared" si="1"/>
        <v>90</v>
      </c>
      <c r="B105" s="193"/>
      <c r="C105" s="193"/>
      <c r="D105" s="40"/>
      <c r="E105" s="40"/>
      <c r="F105" s="40"/>
      <c r="G105" s="40"/>
      <c r="H105" s="154"/>
      <c r="I105" s="155"/>
      <c r="J105" s="155"/>
      <c r="K105" s="196"/>
      <c r="L105" s="161"/>
      <c r="M105" s="161"/>
      <c r="N105" s="670"/>
    </row>
    <row r="106" spans="1:14" ht="26.25" customHeight="1" x14ac:dyDescent="0.15">
      <c r="A106" s="192">
        <f t="shared" si="1"/>
        <v>91</v>
      </c>
      <c r="B106" s="193"/>
      <c r="C106" s="193"/>
      <c r="D106" s="40"/>
      <c r="E106" s="40"/>
      <c r="F106" s="40"/>
      <c r="G106" s="40"/>
      <c r="H106" s="154"/>
      <c r="I106" s="155"/>
      <c r="J106" s="155"/>
      <c r="K106" s="196"/>
      <c r="L106" s="161"/>
      <c r="M106" s="161"/>
      <c r="N106" s="670"/>
    </row>
    <row r="107" spans="1:14" ht="26.25" customHeight="1" x14ac:dyDescent="0.15">
      <c r="A107" s="192">
        <f t="shared" si="1"/>
        <v>92</v>
      </c>
      <c r="B107" s="193"/>
      <c r="C107" s="193"/>
      <c r="D107" s="40"/>
      <c r="E107" s="40"/>
      <c r="F107" s="40"/>
      <c r="G107" s="40"/>
      <c r="H107" s="154"/>
      <c r="I107" s="155"/>
      <c r="J107" s="155"/>
      <c r="K107" s="196"/>
      <c r="L107" s="161"/>
      <c r="M107" s="161"/>
      <c r="N107" s="670"/>
    </row>
    <row r="108" spans="1:14" ht="26.25" customHeight="1" x14ac:dyDescent="0.15">
      <c r="A108" s="192">
        <f t="shared" si="1"/>
        <v>93</v>
      </c>
      <c r="B108" s="193"/>
      <c r="C108" s="193"/>
      <c r="D108" s="40"/>
      <c r="E108" s="40"/>
      <c r="F108" s="40"/>
      <c r="G108" s="40"/>
      <c r="H108" s="154"/>
      <c r="I108" s="155"/>
      <c r="J108" s="155"/>
      <c r="K108" s="196"/>
      <c r="L108" s="161"/>
      <c r="M108" s="161"/>
      <c r="N108" s="670"/>
    </row>
    <row r="109" spans="1:14" ht="26.25" customHeight="1" x14ac:dyDescent="0.15">
      <c r="A109" s="192">
        <f t="shared" si="1"/>
        <v>94</v>
      </c>
      <c r="B109" s="193"/>
      <c r="C109" s="193"/>
      <c r="D109" s="40"/>
      <c r="E109" s="40"/>
      <c r="F109" s="40"/>
      <c r="G109" s="40"/>
      <c r="H109" s="154"/>
      <c r="I109" s="155"/>
      <c r="J109" s="155"/>
      <c r="K109" s="196"/>
      <c r="L109" s="161"/>
      <c r="M109" s="161"/>
      <c r="N109" s="670"/>
    </row>
    <row r="110" spans="1:14" ht="26.25" customHeight="1" x14ac:dyDescent="0.15">
      <c r="A110" s="192">
        <f t="shared" si="1"/>
        <v>95</v>
      </c>
      <c r="B110" s="193"/>
      <c r="C110" s="193"/>
      <c r="D110" s="40"/>
      <c r="E110" s="40"/>
      <c r="F110" s="40"/>
      <c r="G110" s="40"/>
      <c r="H110" s="154"/>
      <c r="I110" s="155"/>
      <c r="J110" s="155"/>
      <c r="K110" s="196"/>
      <c r="L110" s="161"/>
      <c r="M110" s="161"/>
      <c r="N110" s="670"/>
    </row>
    <row r="111" spans="1:14" ht="26.25" customHeight="1" x14ac:dyDescent="0.15">
      <c r="A111" s="192">
        <f t="shared" si="1"/>
        <v>96</v>
      </c>
      <c r="B111" s="193"/>
      <c r="C111" s="193"/>
      <c r="D111" s="40"/>
      <c r="E111" s="40"/>
      <c r="F111" s="40"/>
      <c r="G111" s="40"/>
      <c r="H111" s="154"/>
      <c r="I111" s="155"/>
      <c r="J111" s="155"/>
      <c r="K111" s="196"/>
      <c r="L111" s="161"/>
      <c r="M111" s="161"/>
      <c r="N111" s="670"/>
    </row>
    <row r="112" spans="1:14" ht="26.25" customHeight="1" x14ac:dyDescent="0.15">
      <c r="A112" s="192">
        <f t="shared" si="1"/>
        <v>97</v>
      </c>
      <c r="B112" s="193"/>
      <c r="C112" s="193"/>
      <c r="D112" s="40"/>
      <c r="E112" s="40"/>
      <c r="F112" s="40"/>
      <c r="G112" s="40"/>
      <c r="H112" s="154"/>
      <c r="I112" s="155"/>
      <c r="J112" s="155"/>
      <c r="K112" s="196"/>
      <c r="L112" s="161"/>
      <c r="M112" s="161"/>
      <c r="N112" s="670"/>
    </row>
    <row r="113" spans="1:14" ht="26.25" customHeight="1" x14ac:dyDescent="0.15">
      <c r="A113" s="192">
        <f t="shared" si="1"/>
        <v>98</v>
      </c>
      <c r="B113" s="193"/>
      <c r="C113" s="193"/>
      <c r="D113" s="40"/>
      <c r="E113" s="40"/>
      <c r="F113" s="40"/>
      <c r="G113" s="40"/>
      <c r="H113" s="154"/>
      <c r="I113" s="155"/>
      <c r="J113" s="155"/>
      <c r="K113" s="196"/>
      <c r="L113" s="161"/>
      <c r="M113" s="161"/>
      <c r="N113" s="670"/>
    </row>
    <row r="114" spans="1:14" ht="26.25" customHeight="1" x14ac:dyDescent="0.15">
      <c r="A114" s="192">
        <f t="shared" si="1"/>
        <v>99</v>
      </c>
      <c r="B114" s="193"/>
      <c r="C114" s="193"/>
      <c r="D114" s="40"/>
      <c r="E114" s="40"/>
      <c r="F114" s="40"/>
      <c r="G114" s="40"/>
      <c r="H114" s="154"/>
      <c r="I114" s="155"/>
      <c r="J114" s="155"/>
      <c r="K114" s="196"/>
      <c r="L114" s="161"/>
      <c r="M114" s="161"/>
      <c r="N114" s="670"/>
    </row>
    <row r="115" spans="1:14" ht="26.25" customHeight="1" x14ac:dyDescent="0.15">
      <c r="A115" s="192">
        <f t="shared" si="1"/>
        <v>100</v>
      </c>
      <c r="B115" s="193"/>
      <c r="C115" s="193"/>
      <c r="D115" s="40"/>
      <c r="E115" s="40"/>
      <c r="F115" s="40"/>
      <c r="G115" s="40"/>
      <c r="H115" s="154"/>
      <c r="I115" s="155"/>
      <c r="J115" s="155"/>
      <c r="K115" s="196"/>
      <c r="L115" s="161"/>
      <c r="M115" s="161"/>
      <c r="N115" s="670"/>
    </row>
    <row r="116" spans="1:14" ht="26.25" customHeight="1" x14ac:dyDescent="0.15">
      <c r="A116" s="192">
        <f t="shared" si="1"/>
        <v>101</v>
      </c>
      <c r="B116" s="193"/>
      <c r="C116" s="193"/>
      <c r="D116" s="40"/>
      <c r="E116" s="40"/>
      <c r="F116" s="40"/>
      <c r="G116" s="40"/>
      <c r="H116" s="154"/>
      <c r="I116" s="155"/>
      <c r="J116" s="155"/>
      <c r="K116" s="196"/>
      <c r="L116" s="161"/>
      <c r="M116" s="161"/>
      <c r="N116" s="670"/>
    </row>
    <row r="117" spans="1:14" ht="26.25" customHeight="1" x14ac:dyDescent="0.15">
      <c r="A117" s="192">
        <f t="shared" si="1"/>
        <v>102</v>
      </c>
      <c r="B117" s="193"/>
      <c r="C117" s="193"/>
      <c r="D117" s="40"/>
      <c r="E117" s="40"/>
      <c r="F117" s="40"/>
      <c r="G117" s="40"/>
      <c r="H117" s="154"/>
      <c r="I117" s="155"/>
      <c r="J117" s="155"/>
      <c r="K117" s="196"/>
      <c r="L117" s="161"/>
      <c r="M117" s="161"/>
      <c r="N117" s="670"/>
    </row>
    <row r="118" spans="1:14" ht="26.25" customHeight="1" x14ac:dyDescent="0.15">
      <c r="A118" s="192">
        <f t="shared" si="1"/>
        <v>103</v>
      </c>
      <c r="B118" s="193"/>
      <c r="C118" s="193"/>
      <c r="D118" s="40"/>
      <c r="E118" s="40"/>
      <c r="F118" s="40"/>
      <c r="G118" s="40"/>
      <c r="H118" s="154"/>
      <c r="I118" s="155"/>
      <c r="J118" s="155"/>
      <c r="K118" s="196"/>
      <c r="L118" s="161"/>
      <c r="M118" s="161"/>
      <c r="N118" s="670"/>
    </row>
    <row r="119" spans="1:14" ht="26.25" customHeight="1" x14ac:dyDescent="0.15">
      <c r="A119" s="192">
        <f t="shared" si="1"/>
        <v>104</v>
      </c>
      <c r="B119" s="193"/>
      <c r="C119" s="193"/>
      <c r="D119" s="40"/>
      <c r="E119" s="40"/>
      <c r="F119" s="40"/>
      <c r="G119" s="40"/>
      <c r="H119" s="154"/>
      <c r="I119" s="155"/>
      <c r="J119" s="155"/>
      <c r="K119" s="196"/>
      <c r="L119" s="161"/>
      <c r="M119" s="161"/>
      <c r="N119" s="670"/>
    </row>
    <row r="120" spans="1:14" ht="26.25" customHeight="1" x14ac:dyDescent="0.15">
      <c r="A120" s="192">
        <f t="shared" si="1"/>
        <v>105</v>
      </c>
      <c r="B120" s="193"/>
      <c r="C120" s="193"/>
      <c r="D120" s="40"/>
      <c r="E120" s="40"/>
      <c r="F120" s="40"/>
      <c r="G120" s="40"/>
      <c r="H120" s="154"/>
      <c r="I120" s="155"/>
      <c r="J120" s="155"/>
      <c r="K120" s="196"/>
      <c r="L120" s="161"/>
      <c r="M120" s="161"/>
      <c r="N120" s="670"/>
    </row>
    <row r="121" spans="1:14" ht="26.25" customHeight="1" x14ac:dyDescent="0.15">
      <c r="A121" s="192">
        <f t="shared" si="1"/>
        <v>106</v>
      </c>
      <c r="B121" s="193"/>
      <c r="C121" s="193"/>
      <c r="D121" s="40"/>
      <c r="E121" s="40"/>
      <c r="F121" s="40"/>
      <c r="G121" s="40"/>
      <c r="H121" s="154"/>
      <c r="I121" s="155"/>
      <c r="J121" s="155"/>
      <c r="K121" s="196"/>
      <c r="L121" s="161"/>
      <c r="M121" s="161"/>
      <c r="N121" s="670"/>
    </row>
    <row r="122" spans="1:14" ht="26.25" customHeight="1" x14ac:dyDescent="0.15">
      <c r="A122" s="192">
        <f t="shared" si="1"/>
        <v>107</v>
      </c>
      <c r="B122" s="193"/>
      <c r="C122" s="193"/>
      <c r="D122" s="40"/>
      <c r="E122" s="40"/>
      <c r="F122" s="40"/>
      <c r="G122" s="40"/>
      <c r="H122" s="154"/>
      <c r="I122" s="155"/>
      <c r="J122" s="155"/>
      <c r="K122" s="196"/>
      <c r="L122" s="161"/>
      <c r="M122" s="161"/>
      <c r="N122" s="670"/>
    </row>
    <row r="123" spans="1:14" ht="26.25" customHeight="1" x14ac:dyDescent="0.15">
      <c r="A123" s="192">
        <f t="shared" si="1"/>
        <v>108</v>
      </c>
      <c r="B123" s="193"/>
      <c r="C123" s="193"/>
      <c r="D123" s="40"/>
      <c r="E123" s="40"/>
      <c r="F123" s="40"/>
      <c r="G123" s="40"/>
      <c r="H123" s="154"/>
      <c r="I123" s="155"/>
      <c r="J123" s="155"/>
      <c r="K123" s="196"/>
      <c r="L123" s="161"/>
      <c r="M123" s="161"/>
      <c r="N123" s="670"/>
    </row>
    <row r="124" spans="1:14" ht="26.25" customHeight="1" x14ac:dyDescent="0.15">
      <c r="A124" s="192">
        <f t="shared" si="1"/>
        <v>109</v>
      </c>
      <c r="B124" s="193"/>
      <c r="C124" s="193"/>
      <c r="D124" s="40"/>
      <c r="E124" s="40"/>
      <c r="F124" s="40"/>
      <c r="G124" s="40"/>
      <c r="H124" s="154"/>
      <c r="I124" s="155"/>
      <c r="J124" s="155"/>
      <c r="K124" s="196"/>
      <c r="L124" s="161"/>
      <c r="M124" s="161"/>
      <c r="N124" s="670"/>
    </row>
    <row r="125" spans="1:14" ht="26.25" customHeight="1" x14ac:dyDescent="0.15">
      <c r="A125" s="192">
        <f t="shared" si="1"/>
        <v>110</v>
      </c>
      <c r="B125" s="193"/>
      <c r="C125" s="193"/>
      <c r="D125" s="40"/>
      <c r="E125" s="40"/>
      <c r="F125" s="40"/>
      <c r="G125" s="40"/>
      <c r="H125" s="154"/>
      <c r="I125" s="155"/>
      <c r="J125" s="155"/>
      <c r="K125" s="196"/>
      <c r="L125" s="161"/>
      <c r="M125" s="161"/>
      <c r="N125" s="670"/>
    </row>
    <row r="126" spans="1:14" ht="26.25" customHeight="1" x14ac:dyDescent="0.15">
      <c r="A126" s="192">
        <f t="shared" si="1"/>
        <v>111</v>
      </c>
      <c r="B126" s="193"/>
      <c r="C126" s="193"/>
      <c r="D126" s="40"/>
      <c r="E126" s="40"/>
      <c r="F126" s="40"/>
      <c r="G126" s="40"/>
      <c r="H126" s="154"/>
      <c r="I126" s="155"/>
      <c r="J126" s="155"/>
      <c r="K126" s="196"/>
      <c r="L126" s="161"/>
      <c r="M126" s="161"/>
      <c r="N126" s="670"/>
    </row>
    <row r="127" spans="1:14" ht="26.25" customHeight="1" x14ac:dyDescent="0.15">
      <c r="A127" s="192">
        <f t="shared" si="1"/>
        <v>112</v>
      </c>
      <c r="B127" s="193"/>
      <c r="C127" s="193"/>
      <c r="D127" s="40"/>
      <c r="E127" s="40"/>
      <c r="F127" s="40"/>
      <c r="G127" s="40"/>
      <c r="H127" s="154"/>
      <c r="I127" s="155"/>
      <c r="J127" s="155"/>
      <c r="K127" s="196"/>
      <c r="L127" s="161"/>
      <c r="M127" s="161"/>
      <c r="N127" s="670"/>
    </row>
    <row r="128" spans="1:14" ht="26.25" customHeight="1" x14ac:dyDescent="0.15">
      <c r="A128" s="192">
        <f t="shared" si="1"/>
        <v>113</v>
      </c>
      <c r="B128" s="193"/>
      <c r="C128" s="193"/>
      <c r="D128" s="40"/>
      <c r="E128" s="40"/>
      <c r="F128" s="40"/>
      <c r="G128" s="40"/>
      <c r="H128" s="154"/>
      <c r="I128" s="155"/>
      <c r="J128" s="155"/>
      <c r="K128" s="196"/>
      <c r="L128" s="161"/>
      <c r="M128" s="161"/>
      <c r="N128" s="670"/>
    </row>
    <row r="129" spans="1:14" ht="26.25" customHeight="1" x14ac:dyDescent="0.15">
      <c r="A129" s="192">
        <f t="shared" si="1"/>
        <v>114</v>
      </c>
      <c r="B129" s="193"/>
      <c r="C129" s="193"/>
      <c r="D129" s="40"/>
      <c r="E129" s="40"/>
      <c r="F129" s="40"/>
      <c r="G129" s="40"/>
      <c r="H129" s="154"/>
      <c r="I129" s="155"/>
      <c r="J129" s="155"/>
      <c r="K129" s="196"/>
      <c r="L129" s="161"/>
      <c r="M129" s="161"/>
      <c r="N129" s="670"/>
    </row>
    <row r="130" spans="1:14" ht="26.25" customHeight="1" x14ac:dyDescent="0.15">
      <c r="A130" s="192">
        <f t="shared" si="1"/>
        <v>115</v>
      </c>
      <c r="B130" s="193"/>
      <c r="C130" s="193"/>
      <c r="D130" s="40"/>
      <c r="E130" s="40"/>
      <c r="F130" s="40"/>
      <c r="G130" s="40"/>
      <c r="H130" s="154"/>
      <c r="I130" s="155"/>
      <c r="J130" s="155"/>
      <c r="K130" s="196"/>
      <c r="L130" s="161"/>
      <c r="M130" s="161"/>
      <c r="N130" s="670"/>
    </row>
    <row r="131" spans="1:14" ht="26.25" customHeight="1" x14ac:dyDescent="0.15">
      <c r="A131" s="192">
        <f t="shared" si="1"/>
        <v>116</v>
      </c>
      <c r="B131" s="193"/>
      <c r="C131" s="193"/>
      <c r="D131" s="40"/>
      <c r="E131" s="40"/>
      <c r="F131" s="40"/>
      <c r="G131" s="40"/>
      <c r="H131" s="154"/>
      <c r="I131" s="155"/>
      <c r="J131" s="155"/>
      <c r="K131" s="196"/>
      <c r="L131" s="161"/>
      <c r="M131" s="161"/>
      <c r="N131" s="670"/>
    </row>
    <row r="132" spans="1:14" ht="26.25" customHeight="1" x14ac:dyDescent="0.15">
      <c r="A132" s="192">
        <f t="shared" si="1"/>
        <v>117</v>
      </c>
      <c r="B132" s="193"/>
      <c r="C132" s="193"/>
      <c r="D132" s="40"/>
      <c r="E132" s="40"/>
      <c r="F132" s="40"/>
      <c r="G132" s="40"/>
      <c r="H132" s="154"/>
      <c r="I132" s="155"/>
      <c r="J132" s="155"/>
      <c r="K132" s="196"/>
      <c r="L132" s="161"/>
      <c r="M132" s="161"/>
      <c r="N132" s="670"/>
    </row>
    <row r="133" spans="1:14" ht="26.25" customHeight="1" x14ac:dyDescent="0.15">
      <c r="A133" s="192">
        <f t="shared" si="1"/>
        <v>118</v>
      </c>
      <c r="B133" s="193"/>
      <c r="C133" s="193"/>
      <c r="D133" s="40"/>
      <c r="E133" s="40"/>
      <c r="F133" s="40"/>
      <c r="G133" s="40"/>
      <c r="H133" s="154"/>
      <c r="I133" s="155"/>
      <c r="J133" s="155"/>
      <c r="K133" s="196"/>
      <c r="L133" s="161"/>
      <c r="M133" s="161"/>
      <c r="N133" s="670"/>
    </row>
    <row r="134" spans="1:14" ht="26.25" customHeight="1" x14ac:dyDescent="0.15">
      <c r="A134" s="192">
        <f t="shared" si="1"/>
        <v>119</v>
      </c>
      <c r="B134" s="193"/>
      <c r="C134" s="193"/>
      <c r="D134" s="40"/>
      <c r="E134" s="40"/>
      <c r="F134" s="40"/>
      <c r="G134" s="40"/>
      <c r="H134" s="154"/>
      <c r="I134" s="155"/>
      <c r="J134" s="155"/>
      <c r="K134" s="196"/>
      <c r="L134" s="161"/>
      <c r="M134" s="161"/>
      <c r="N134" s="670"/>
    </row>
    <row r="135" spans="1:14" ht="26.25" customHeight="1" x14ac:dyDescent="0.15">
      <c r="A135" s="192">
        <f t="shared" si="1"/>
        <v>120</v>
      </c>
      <c r="B135" s="193"/>
      <c r="C135" s="193"/>
      <c r="D135" s="40"/>
      <c r="E135" s="40"/>
      <c r="F135" s="40"/>
      <c r="G135" s="40"/>
      <c r="H135" s="154"/>
      <c r="I135" s="155"/>
      <c r="J135" s="155"/>
      <c r="K135" s="196"/>
      <c r="L135" s="161"/>
      <c r="M135" s="161"/>
      <c r="N135" s="670"/>
    </row>
    <row r="136" spans="1:14" ht="26.25" customHeight="1" x14ac:dyDescent="0.15">
      <c r="A136" s="192">
        <f t="shared" si="1"/>
        <v>121</v>
      </c>
      <c r="B136" s="193"/>
      <c r="C136" s="193"/>
      <c r="D136" s="40"/>
      <c r="E136" s="40"/>
      <c r="F136" s="40"/>
      <c r="G136" s="40"/>
      <c r="H136" s="154"/>
      <c r="I136" s="155"/>
      <c r="J136" s="155"/>
      <c r="K136" s="196"/>
      <c r="L136" s="161"/>
      <c r="M136" s="161"/>
      <c r="N136" s="670"/>
    </row>
    <row r="137" spans="1:14" ht="26.25" customHeight="1" x14ac:dyDescent="0.15">
      <c r="A137" s="192">
        <f t="shared" si="1"/>
        <v>122</v>
      </c>
      <c r="B137" s="193"/>
      <c r="C137" s="193"/>
      <c r="D137" s="40"/>
      <c r="E137" s="40"/>
      <c r="F137" s="40"/>
      <c r="G137" s="40"/>
      <c r="H137" s="154"/>
      <c r="I137" s="155"/>
      <c r="J137" s="155"/>
      <c r="K137" s="196"/>
      <c r="L137" s="161"/>
      <c r="M137" s="161"/>
      <c r="N137" s="670"/>
    </row>
    <row r="138" spans="1:14" ht="26.25" customHeight="1" x14ac:dyDescent="0.15">
      <c r="A138" s="192">
        <f t="shared" si="1"/>
        <v>123</v>
      </c>
      <c r="B138" s="193"/>
      <c r="C138" s="193"/>
      <c r="D138" s="40"/>
      <c r="E138" s="40"/>
      <c r="F138" s="40"/>
      <c r="G138" s="40"/>
      <c r="H138" s="154"/>
      <c r="I138" s="155"/>
      <c r="J138" s="155"/>
      <c r="K138" s="196"/>
      <c r="L138" s="161"/>
      <c r="M138" s="161"/>
      <c r="N138" s="670"/>
    </row>
    <row r="139" spans="1:14" ht="26.25" customHeight="1" x14ac:dyDescent="0.15">
      <c r="A139" s="192">
        <f t="shared" si="1"/>
        <v>124</v>
      </c>
      <c r="B139" s="193"/>
      <c r="C139" s="193"/>
      <c r="D139" s="40"/>
      <c r="E139" s="40"/>
      <c r="F139" s="40"/>
      <c r="G139" s="40"/>
      <c r="H139" s="154"/>
      <c r="I139" s="155"/>
      <c r="J139" s="155"/>
      <c r="K139" s="196"/>
      <c r="L139" s="161"/>
      <c r="M139" s="161"/>
      <c r="N139" s="670"/>
    </row>
    <row r="140" spans="1:14" ht="26.25" customHeight="1" x14ac:dyDescent="0.15">
      <c r="A140" s="192">
        <f t="shared" si="1"/>
        <v>125</v>
      </c>
      <c r="B140" s="193"/>
      <c r="C140" s="193"/>
      <c r="D140" s="40"/>
      <c r="E140" s="40"/>
      <c r="F140" s="40"/>
      <c r="G140" s="40"/>
      <c r="H140" s="154"/>
      <c r="I140" s="155"/>
      <c r="J140" s="155"/>
      <c r="K140" s="196"/>
      <c r="L140" s="161"/>
      <c r="M140" s="161"/>
      <c r="N140" s="670"/>
    </row>
    <row r="141" spans="1:14" ht="26.25" customHeight="1" x14ac:dyDescent="0.15">
      <c r="A141" s="192">
        <f t="shared" si="1"/>
        <v>126</v>
      </c>
      <c r="B141" s="193"/>
      <c r="C141" s="193"/>
      <c r="D141" s="40"/>
      <c r="E141" s="40"/>
      <c r="F141" s="40"/>
      <c r="G141" s="40"/>
      <c r="H141" s="154"/>
      <c r="I141" s="155"/>
      <c r="J141" s="155"/>
      <c r="K141" s="196"/>
      <c r="L141" s="161"/>
      <c r="M141" s="161"/>
      <c r="N141" s="670"/>
    </row>
    <row r="142" spans="1:14" ht="26.25" customHeight="1" x14ac:dyDescent="0.15">
      <c r="A142" s="192">
        <f t="shared" si="1"/>
        <v>127</v>
      </c>
      <c r="B142" s="193"/>
      <c r="C142" s="193"/>
      <c r="D142" s="40"/>
      <c r="E142" s="40"/>
      <c r="F142" s="40"/>
      <c r="G142" s="40"/>
      <c r="H142" s="154"/>
      <c r="I142" s="155"/>
      <c r="J142" s="155"/>
      <c r="K142" s="196"/>
      <c r="L142" s="161"/>
      <c r="M142" s="161"/>
      <c r="N142" s="670"/>
    </row>
    <row r="143" spans="1:14" ht="26.25" customHeight="1" x14ac:dyDescent="0.15">
      <c r="A143" s="192">
        <f t="shared" si="1"/>
        <v>128</v>
      </c>
      <c r="B143" s="193"/>
      <c r="C143" s="193"/>
      <c r="D143" s="40"/>
      <c r="E143" s="40"/>
      <c r="F143" s="40"/>
      <c r="G143" s="40"/>
      <c r="H143" s="154"/>
      <c r="I143" s="155"/>
      <c r="J143" s="155"/>
      <c r="K143" s="196"/>
      <c r="L143" s="161"/>
      <c r="M143" s="161"/>
      <c r="N143" s="670"/>
    </row>
    <row r="144" spans="1:14" ht="26.25" customHeight="1" x14ac:dyDescent="0.15">
      <c r="A144" s="192">
        <f t="shared" si="1"/>
        <v>129</v>
      </c>
      <c r="B144" s="193"/>
      <c r="C144" s="193"/>
      <c r="D144" s="40"/>
      <c r="E144" s="40"/>
      <c r="F144" s="40"/>
      <c r="G144" s="40"/>
      <c r="H144" s="154"/>
      <c r="I144" s="155"/>
      <c r="J144" s="155"/>
      <c r="K144" s="196"/>
      <c r="L144" s="161"/>
      <c r="M144" s="161"/>
      <c r="N144" s="670"/>
    </row>
    <row r="145" spans="1:14" ht="26.25" customHeight="1" x14ac:dyDescent="0.15">
      <c r="A145" s="192">
        <f t="shared" ref="A145:A208" si="2">ROW()-15</f>
        <v>130</v>
      </c>
      <c r="B145" s="193"/>
      <c r="C145" s="193"/>
      <c r="D145" s="40"/>
      <c r="E145" s="40"/>
      <c r="F145" s="40"/>
      <c r="G145" s="40"/>
      <c r="H145" s="154"/>
      <c r="I145" s="155"/>
      <c r="J145" s="155"/>
      <c r="K145" s="196"/>
      <c r="L145" s="161"/>
      <c r="M145" s="161"/>
      <c r="N145" s="670"/>
    </row>
    <row r="146" spans="1:14" ht="26.25" customHeight="1" x14ac:dyDescent="0.15">
      <c r="A146" s="192">
        <f t="shared" si="2"/>
        <v>131</v>
      </c>
      <c r="B146" s="193"/>
      <c r="C146" s="193"/>
      <c r="D146" s="40"/>
      <c r="E146" s="40"/>
      <c r="F146" s="40"/>
      <c r="G146" s="40"/>
      <c r="H146" s="154"/>
      <c r="I146" s="155"/>
      <c r="J146" s="155"/>
      <c r="K146" s="196"/>
      <c r="L146" s="161"/>
      <c r="M146" s="161"/>
      <c r="N146" s="670"/>
    </row>
    <row r="147" spans="1:14" ht="26.25" customHeight="1" x14ac:dyDescent="0.15">
      <c r="A147" s="192">
        <f t="shared" si="2"/>
        <v>132</v>
      </c>
      <c r="B147" s="193"/>
      <c r="C147" s="193"/>
      <c r="D147" s="40"/>
      <c r="E147" s="40"/>
      <c r="F147" s="40"/>
      <c r="G147" s="40"/>
      <c r="H147" s="154"/>
      <c r="I147" s="155"/>
      <c r="J147" s="155"/>
      <c r="K147" s="196"/>
      <c r="L147" s="161"/>
      <c r="M147" s="161"/>
      <c r="N147" s="670"/>
    </row>
    <row r="148" spans="1:14" ht="26.25" customHeight="1" x14ac:dyDescent="0.15">
      <c r="A148" s="192">
        <f t="shared" si="2"/>
        <v>133</v>
      </c>
      <c r="B148" s="193"/>
      <c r="C148" s="193"/>
      <c r="D148" s="40"/>
      <c r="E148" s="40"/>
      <c r="F148" s="40"/>
      <c r="G148" s="40"/>
      <c r="H148" s="154"/>
      <c r="I148" s="155"/>
      <c r="J148" s="155"/>
      <c r="K148" s="196"/>
      <c r="L148" s="161"/>
      <c r="M148" s="161"/>
      <c r="N148" s="670"/>
    </row>
    <row r="149" spans="1:14" ht="26.25" customHeight="1" x14ac:dyDescent="0.15">
      <c r="A149" s="192">
        <f t="shared" si="2"/>
        <v>134</v>
      </c>
      <c r="B149" s="193"/>
      <c r="C149" s="193"/>
      <c r="D149" s="40"/>
      <c r="E149" s="40"/>
      <c r="F149" s="40"/>
      <c r="G149" s="40"/>
      <c r="H149" s="154"/>
      <c r="I149" s="155"/>
      <c r="J149" s="155"/>
      <c r="K149" s="196"/>
      <c r="L149" s="161"/>
      <c r="M149" s="161"/>
      <c r="N149" s="670"/>
    </row>
    <row r="150" spans="1:14" ht="26.25" customHeight="1" x14ac:dyDescent="0.15">
      <c r="A150" s="192">
        <f t="shared" si="2"/>
        <v>135</v>
      </c>
      <c r="B150" s="193"/>
      <c r="C150" s="193"/>
      <c r="D150" s="40"/>
      <c r="E150" s="40"/>
      <c r="F150" s="40"/>
      <c r="G150" s="40"/>
      <c r="H150" s="154"/>
      <c r="I150" s="155"/>
      <c r="J150" s="155"/>
      <c r="K150" s="196"/>
      <c r="L150" s="161"/>
      <c r="M150" s="161"/>
      <c r="N150" s="670"/>
    </row>
    <row r="151" spans="1:14" ht="26.25" customHeight="1" x14ac:dyDescent="0.15">
      <c r="A151" s="192">
        <f t="shared" si="2"/>
        <v>136</v>
      </c>
      <c r="B151" s="193"/>
      <c r="C151" s="193"/>
      <c r="D151" s="40"/>
      <c r="E151" s="40"/>
      <c r="F151" s="40"/>
      <c r="G151" s="40"/>
      <c r="H151" s="154"/>
      <c r="I151" s="155"/>
      <c r="J151" s="155"/>
      <c r="K151" s="196"/>
      <c r="L151" s="161"/>
      <c r="M151" s="161"/>
      <c r="N151" s="670"/>
    </row>
    <row r="152" spans="1:14" ht="26.25" customHeight="1" x14ac:dyDescent="0.15">
      <c r="A152" s="192">
        <f t="shared" si="2"/>
        <v>137</v>
      </c>
      <c r="B152" s="193"/>
      <c r="C152" s="193"/>
      <c r="D152" s="40"/>
      <c r="E152" s="40"/>
      <c r="F152" s="40"/>
      <c r="G152" s="40"/>
      <c r="H152" s="154"/>
      <c r="I152" s="155"/>
      <c r="J152" s="155"/>
      <c r="K152" s="196"/>
      <c r="L152" s="161"/>
      <c r="M152" s="161"/>
      <c r="N152" s="670"/>
    </row>
    <row r="153" spans="1:14" ht="26.25" customHeight="1" x14ac:dyDescent="0.15">
      <c r="A153" s="192">
        <f t="shared" si="2"/>
        <v>138</v>
      </c>
      <c r="B153" s="193"/>
      <c r="C153" s="193"/>
      <c r="D153" s="40"/>
      <c r="E153" s="40"/>
      <c r="F153" s="40"/>
      <c r="G153" s="40"/>
      <c r="H153" s="154"/>
      <c r="I153" s="155"/>
      <c r="J153" s="155"/>
      <c r="K153" s="196"/>
      <c r="L153" s="161"/>
      <c r="M153" s="161"/>
      <c r="N153" s="670"/>
    </row>
    <row r="154" spans="1:14" ht="26.25" customHeight="1" x14ac:dyDescent="0.15">
      <c r="A154" s="192">
        <f t="shared" si="2"/>
        <v>139</v>
      </c>
      <c r="B154" s="193"/>
      <c r="C154" s="193"/>
      <c r="D154" s="40"/>
      <c r="E154" s="40"/>
      <c r="F154" s="40"/>
      <c r="G154" s="40"/>
      <c r="H154" s="154"/>
      <c r="I154" s="155"/>
      <c r="J154" s="155"/>
      <c r="K154" s="196"/>
      <c r="L154" s="161"/>
      <c r="M154" s="161"/>
      <c r="N154" s="670"/>
    </row>
    <row r="155" spans="1:14" ht="26.25" customHeight="1" x14ac:dyDescent="0.15">
      <c r="A155" s="192">
        <f t="shared" si="2"/>
        <v>140</v>
      </c>
      <c r="B155" s="193"/>
      <c r="C155" s="193"/>
      <c r="D155" s="40"/>
      <c r="E155" s="40"/>
      <c r="F155" s="40"/>
      <c r="G155" s="40"/>
      <c r="H155" s="154"/>
      <c r="I155" s="155"/>
      <c r="J155" s="155"/>
      <c r="K155" s="196"/>
      <c r="L155" s="161"/>
      <c r="M155" s="161"/>
      <c r="N155" s="670"/>
    </row>
    <row r="156" spans="1:14" ht="26.25" customHeight="1" x14ac:dyDescent="0.15">
      <c r="A156" s="192">
        <f t="shared" si="2"/>
        <v>141</v>
      </c>
      <c r="B156" s="193"/>
      <c r="C156" s="193"/>
      <c r="D156" s="40"/>
      <c r="E156" s="40"/>
      <c r="F156" s="40"/>
      <c r="G156" s="40"/>
      <c r="H156" s="154"/>
      <c r="I156" s="155"/>
      <c r="J156" s="155"/>
      <c r="K156" s="196"/>
      <c r="L156" s="161"/>
      <c r="M156" s="161"/>
      <c r="N156" s="670"/>
    </row>
    <row r="157" spans="1:14" ht="26.25" customHeight="1" x14ac:dyDescent="0.15">
      <c r="A157" s="192">
        <f t="shared" si="2"/>
        <v>142</v>
      </c>
      <c r="B157" s="193"/>
      <c r="C157" s="193"/>
      <c r="D157" s="40"/>
      <c r="E157" s="40"/>
      <c r="F157" s="40"/>
      <c r="G157" s="40"/>
      <c r="H157" s="154"/>
      <c r="I157" s="155"/>
      <c r="J157" s="155"/>
      <c r="K157" s="196"/>
      <c r="L157" s="161"/>
      <c r="M157" s="161"/>
      <c r="N157" s="670"/>
    </row>
    <row r="158" spans="1:14" ht="26.25" customHeight="1" x14ac:dyDescent="0.15">
      <c r="A158" s="192">
        <f t="shared" si="2"/>
        <v>143</v>
      </c>
      <c r="B158" s="193"/>
      <c r="C158" s="193"/>
      <c r="D158" s="40"/>
      <c r="E158" s="40"/>
      <c r="F158" s="40"/>
      <c r="G158" s="40"/>
      <c r="H158" s="154"/>
      <c r="I158" s="155"/>
      <c r="J158" s="155"/>
      <c r="K158" s="196"/>
      <c r="L158" s="161"/>
      <c r="M158" s="161"/>
      <c r="N158" s="670"/>
    </row>
    <row r="159" spans="1:14" ht="26.25" customHeight="1" x14ac:dyDescent="0.15">
      <c r="A159" s="192">
        <f t="shared" si="2"/>
        <v>144</v>
      </c>
      <c r="B159" s="193"/>
      <c r="C159" s="193"/>
      <c r="D159" s="40"/>
      <c r="E159" s="40"/>
      <c r="F159" s="40"/>
      <c r="G159" s="40"/>
      <c r="H159" s="154"/>
      <c r="I159" s="155"/>
      <c r="J159" s="155"/>
      <c r="K159" s="196"/>
      <c r="L159" s="161"/>
      <c r="M159" s="161"/>
      <c r="N159" s="670"/>
    </row>
    <row r="160" spans="1:14" ht="26.25" customHeight="1" x14ac:dyDescent="0.15">
      <c r="A160" s="192">
        <f t="shared" si="2"/>
        <v>145</v>
      </c>
      <c r="B160" s="193"/>
      <c r="C160" s="193"/>
      <c r="D160" s="40"/>
      <c r="E160" s="40"/>
      <c r="F160" s="40"/>
      <c r="G160" s="40"/>
      <c r="H160" s="154"/>
      <c r="I160" s="155"/>
      <c r="J160" s="155"/>
      <c r="K160" s="196"/>
      <c r="L160" s="161"/>
      <c r="M160" s="161"/>
      <c r="N160" s="670"/>
    </row>
    <row r="161" spans="1:14" ht="26.25" customHeight="1" x14ac:dyDescent="0.15">
      <c r="A161" s="192">
        <f t="shared" si="2"/>
        <v>146</v>
      </c>
      <c r="B161" s="193"/>
      <c r="C161" s="193"/>
      <c r="D161" s="40"/>
      <c r="E161" s="40"/>
      <c r="F161" s="40"/>
      <c r="G161" s="40"/>
      <c r="H161" s="154"/>
      <c r="I161" s="155"/>
      <c r="J161" s="155"/>
      <c r="K161" s="196"/>
      <c r="L161" s="161"/>
      <c r="M161" s="161"/>
      <c r="N161" s="670"/>
    </row>
    <row r="162" spans="1:14" ht="26.25" customHeight="1" x14ac:dyDescent="0.15">
      <c r="A162" s="192">
        <f t="shared" si="2"/>
        <v>147</v>
      </c>
      <c r="B162" s="193"/>
      <c r="C162" s="193"/>
      <c r="D162" s="40"/>
      <c r="E162" s="40"/>
      <c r="F162" s="40"/>
      <c r="G162" s="40"/>
      <c r="H162" s="154"/>
      <c r="I162" s="155"/>
      <c r="J162" s="155"/>
      <c r="K162" s="196"/>
      <c r="L162" s="161"/>
      <c r="M162" s="161"/>
      <c r="N162" s="670"/>
    </row>
    <row r="163" spans="1:14" ht="26.25" customHeight="1" x14ac:dyDescent="0.15">
      <c r="A163" s="192">
        <f t="shared" si="2"/>
        <v>148</v>
      </c>
      <c r="B163" s="193"/>
      <c r="C163" s="193"/>
      <c r="D163" s="40"/>
      <c r="E163" s="40"/>
      <c r="F163" s="40"/>
      <c r="G163" s="40"/>
      <c r="H163" s="154"/>
      <c r="I163" s="155"/>
      <c r="J163" s="155"/>
      <c r="K163" s="196"/>
      <c r="L163" s="161"/>
      <c r="M163" s="161"/>
      <c r="N163" s="670"/>
    </row>
    <row r="164" spans="1:14" ht="26.25" customHeight="1" x14ac:dyDescent="0.15">
      <c r="A164" s="192">
        <f t="shared" si="2"/>
        <v>149</v>
      </c>
      <c r="B164" s="193"/>
      <c r="C164" s="193"/>
      <c r="D164" s="40"/>
      <c r="E164" s="40"/>
      <c r="F164" s="40"/>
      <c r="G164" s="40"/>
      <c r="H164" s="154"/>
      <c r="I164" s="155"/>
      <c r="J164" s="155"/>
      <c r="K164" s="196"/>
      <c r="L164" s="161"/>
      <c r="M164" s="161"/>
      <c r="N164" s="670"/>
    </row>
    <row r="165" spans="1:14" ht="26.25" customHeight="1" x14ac:dyDescent="0.15">
      <c r="A165" s="192">
        <f t="shared" si="2"/>
        <v>150</v>
      </c>
      <c r="B165" s="193"/>
      <c r="C165" s="193"/>
      <c r="D165" s="40"/>
      <c r="E165" s="40"/>
      <c r="F165" s="40"/>
      <c r="G165" s="40"/>
      <c r="H165" s="154"/>
      <c r="I165" s="155"/>
      <c r="J165" s="155"/>
      <c r="K165" s="196"/>
      <c r="L165" s="161"/>
      <c r="M165" s="161"/>
      <c r="N165" s="670"/>
    </row>
    <row r="166" spans="1:14" ht="26.25" customHeight="1" x14ac:dyDescent="0.15">
      <c r="A166" s="192">
        <f t="shared" si="2"/>
        <v>151</v>
      </c>
      <c r="B166" s="193"/>
      <c r="C166" s="193"/>
      <c r="D166" s="40"/>
      <c r="E166" s="40"/>
      <c r="F166" s="40"/>
      <c r="G166" s="40"/>
      <c r="H166" s="154"/>
      <c r="I166" s="155"/>
      <c r="J166" s="155"/>
      <c r="K166" s="196"/>
      <c r="L166" s="161"/>
      <c r="M166" s="161"/>
      <c r="N166" s="670"/>
    </row>
    <row r="167" spans="1:14" ht="26.25" customHeight="1" x14ac:dyDescent="0.15">
      <c r="A167" s="192">
        <f t="shared" si="2"/>
        <v>152</v>
      </c>
      <c r="B167" s="193"/>
      <c r="C167" s="193"/>
      <c r="D167" s="40"/>
      <c r="E167" s="40"/>
      <c r="F167" s="40"/>
      <c r="G167" s="40"/>
      <c r="H167" s="154"/>
      <c r="I167" s="155"/>
      <c r="J167" s="155"/>
      <c r="K167" s="196"/>
      <c r="L167" s="161"/>
      <c r="M167" s="161"/>
      <c r="N167" s="670"/>
    </row>
    <row r="168" spans="1:14" ht="26.25" customHeight="1" x14ac:dyDescent="0.15">
      <c r="A168" s="192">
        <f t="shared" si="2"/>
        <v>153</v>
      </c>
      <c r="B168" s="193"/>
      <c r="C168" s="193"/>
      <c r="D168" s="40"/>
      <c r="E168" s="40"/>
      <c r="F168" s="40"/>
      <c r="G168" s="40"/>
      <c r="H168" s="154"/>
      <c r="I168" s="155"/>
      <c r="J168" s="155"/>
      <c r="K168" s="196"/>
      <c r="L168" s="161"/>
      <c r="M168" s="161"/>
      <c r="N168" s="670"/>
    </row>
    <row r="169" spans="1:14" ht="26.25" customHeight="1" x14ac:dyDescent="0.15">
      <c r="A169" s="192">
        <f t="shared" si="2"/>
        <v>154</v>
      </c>
      <c r="B169" s="193"/>
      <c r="C169" s="193"/>
      <c r="D169" s="40"/>
      <c r="E169" s="40"/>
      <c r="F169" s="40"/>
      <c r="G169" s="40"/>
      <c r="H169" s="154"/>
      <c r="I169" s="155"/>
      <c r="J169" s="155"/>
      <c r="K169" s="196"/>
      <c r="L169" s="161"/>
      <c r="M169" s="161"/>
      <c r="N169" s="670"/>
    </row>
    <row r="170" spans="1:14" ht="26.25" customHeight="1" x14ac:dyDescent="0.15">
      <c r="A170" s="192">
        <f t="shared" si="2"/>
        <v>155</v>
      </c>
      <c r="B170" s="193"/>
      <c r="C170" s="193"/>
      <c r="D170" s="40"/>
      <c r="E170" s="40"/>
      <c r="F170" s="40"/>
      <c r="G170" s="40"/>
      <c r="H170" s="154"/>
      <c r="I170" s="155"/>
      <c r="J170" s="155"/>
      <c r="K170" s="196"/>
      <c r="L170" s="161"/>
      <c r="M170" s="161"/>
      <c r="N170" s="670"/>
    </row>
    <row r="171" spans="1:14" ht="26.25" customHeight="1" x14ac:dyDescent="0.15">
      <c r="A171" s="192">
        <f t="shared" si="2"/>
        <v>156</v>
      </c>
      <c r="B171" s="193"/>
      <c r="C171" s="193"/>
      <c r="D171" s="40"/>
      <c r="E171" s="40"/>
      <c r="F171" s="40"/>
      <c r="G171" s="40"/>
      <c r="H171" s="154"/>
      <c r="I171" s="155"/>
      <c r="J171" s="155"/>
      <c r="K171" s="196"/>
      <c r="L171" s="161"/>
      <c r="M171" s="161"/>
      <c r="N171" s="670"/>
    </row>
    <row r="172" spans="1:14" ht="26.25" customHeight="1" x14ac:dyDescent="0.15">
      <c r="A172" s="192">
        <f t="shared" si="2"/>
        <v>157</v>
      </c>
      <c r="B172" s="193"/>
      <c r="C172" s="193"/>
      <c r="D172" s="40"/>
      <c r="E172" s="40"/>
      <c r="F172" s="40"/>
      <c r="G172" s="40"/>
      <c r="H172" s="154"/>
      <c r="I172" s="155"/>
      <c r="J172" s="155"/>
      <c r="K172" s="196"/>
      <c r="L172" s="161"/>
      <c r="M172" s="161"/>
      <c r="N172" s="670"/>
    </row>
    <row r="173" spans="1:14" ht="26.25" customHeight="1" x14ac:dyDescent="0.15">
      <c r="A173" s="192">
        <f t="shared" si="2"/>
        <v>158</v>
      </c>
      <c r="B173" s="193"/>
      <c r="C173" s="193"/>
      <c r="D173" s="40"/>
      <c r="E173" s="40"/>
      <c r="F173" s="40"/>
      <c r="G173" s="40"/>
      <c r="H173" s="154"/>
      <c r="I173" s="155"/>
      <c r="J173" s="155"/>
      <c r="K173" s="196"/>
      <c r="L173" s="161"/>
      <c r="M173" s="161"/>
      <c r="N173" s="670"/>
    </row>
    <row r="174" spans="1:14" ht="26.25" customHeight="1" x14ac:dyDescent="0.15">
      <c r="A174" s="192">
        <f t="shared" si="2"/>
        <v>159</v>
      </c>
      <c r="B174" s="193"/>
      <c r="C174" s="193"/>
      <c r="D174" s="40"/>
      <c r="E174" s="40"/>
      <c r="F174" s="40"/>
      <c r="G174" s="40"/>
      <c r="H174" s="154"/>
      <c r="I174" s="155"/>
      <c r="J174" s="155"/>
      <c r="K174" s="196"/>
      <c r="L174" s="161"/>
      <c r="M174" s="161"/>
      <c r="N174" s="670"/>
    </row>
    <row r="175" spans="1:14" ht="26.25" customHeight="1" x14ac:dyDescent="0.15">
      <c r="A175" s="192">
        <f t="shared" si="2"/>
        <v>160</v>
      </c>
      <c r="B175" s="193"/>
      <c r="C175" s="193"/>
      <c r="D175" s="40"/>
      <c r="E175" s="40"/>
      <c r="F175" s="40"/>
      <c r="G175" s="40"/>
      <c r="H175" s="154"/>
      <c r="I175" s="155"/>
      <c r="J175" s="155"/>
      <c r="K175" s="196"/>
      <c r="L175" s="161"/>
      <c r="M175" s="161"/>
      <c r="N175" s="670"/>
    </row>
    <row r="176" spans="1:14" ht="26.25" customHeight="1" x14ac:dyDescent="0.15">
      <c r="A176" s="192">
        <f t="shared" si="2"/>
        <v>161</v>
      </c>
      <c r="B176" s="193"/>
      <c r="C176" s="193"/>
      <c r="D176" s="40"/>
      <c r="E176" s="40"/>
      <c r="F176" s="40"/>
      <c r="G176" s="40"/>
      <c r="H176" s="154"/>
      <c r="I176" s="155"/>
      <c r="J176" s="155"/>
      <c r="K176" s="196"/>
      <c r="L176" s="161"/>
      <c r="M176" s="161"/>
      <c r="N176" s="670"/>
    </row>
    <row r="177" spans="1:14" ht="26.25" customHeight="1" x14ac:dyDescent="0.15">
      <c r="A177" s="192">
        <f t="shared" si="2"/>
        <v>162</v>
      </c>
      <c r="B177" s="193"/>
      <c r="C177" s="193"/>
      <c r="D177" s="40"/>
      <c r="E177" s="40"/>
      <c r="F177" s="40"/>
      <c r="G177" s="40"/>
      <c r="H177" s="154"/>
      <c r="I177" s="155"/>
      <c r="J177" s="155"/>
      <c r="K177" s="196"/>
      <c r="L177" s="161"/>
      <c r="M177" s="161"/>
      <c r="N177" s="670"/>
    </row>
    <row r="178" spans="1:14" ht="26.25" customHeight="1" x14ac:dyDescent="0.15">
      <c r="A178" s="192">
        <f t="shared" si="2"/>
        <v>163</v>
      </c>
      <c r="B178" s="193"/>
      <c r="C178" s="193"/>
      <c r="D178" s="40"/>
      <c r="E178" s="40"/>
      <c r="F178" s="40"/>
      <c r="G178" s="40"/>
      <c r="H178" s="154"/>
      <c r="I178" s="155"/>
      <c r="J178" s="155"/>
      <c r="K178" s="196"/>
      <c r="L178" s="161"/>
      <c r="M178" s="161"/>
      <c r="N178" s="670"/>
    </row>
    <row r="179" spans="1:14" ht="26.25" customHeight="1" x14ac:dyDescent="0.15">
      <c r="A179" s="192">
        <f t="shared" si="2"/>
        <v>164</v>
      </c>
      <c r="B179" s="193"/>
      <c r="C179" s="193"/>
      <c r="D179" s="40"/>
      <c r="E179" s="40"/>
      <c r="F179" s="40"/>
      <c r="G179" s="40"/>
      <c r="H179" s="154"/>
      <c r="I179" s="155"/>
      <c r="J179" s="155"/>
      <c r="K179" s="196"/>
      <c r="L179" s="161"/>
      <c r="M179" s="161"/>
      <c r="N179" s="670"/>
    </row>
    <row r="180" spans="1:14" ht="26.25" customHeight="1" x14ac:dyDescent="0.15">
      <c r="A180" s="192">
        <f t="shared" si="2"/>
        <v>165</v>
      </c>
      <c r="B180" s="193"/>
      <c r="C180" s="193"/>
      <c r="D180" s="40"/>
      <c r="E180" s="40"/>
      <c r="F180" s="40"/>
      <c r="G180" s="40"/>
      <c r="H180" s="154"/>
      <c r="I180" s="155"/>
      <c r="J180" s="155"/>
      <c r="K180" s="196"/>
      <c r="L180" s="161"/>
      <c r="M180" s="161"/>
      <c r="N180" s="670"/>
    </row>
    <row r="181" spans="1:14" ht="26.25" customHeight="1" x14ac:dyDescent="0.15">
      <c r="A181" s="192">
        <f t="shared" si="2"/>
        <v>166</v>
      </c>
      <c r="B181" s="193"/>
      <c r="C181" s="193"/>
      <c r="D181" s="40"/>
      <c r="E181" s="40"/>
      <c r="F181" s="40"/>
      <c r="G181" s="40"/>
      <c r="H181" s="154"/>
      <c r="I181" s="155"/>
      <c r="J181" s="155"/>
      <c r="K181" s="196"/>
      <c r="L181" s="161"/>
      <c r="M181" s="161"/>
      <c r="N181" s="670"/>
    </row>
    <row r="182" spans="1:14" ht="26.25" customHeight="1" x14ac:dyDescent="0.15">
      <c r="A182" s="192">
        <f t="shared" si="2"/>
        <v>167</v>
      </c>
      <c r="B182" s="193"/>
      <c r="C182" s="193"/>
      <c r="D182" s="40"/>
      <c r="E182" s="40"/>
      <c r="F182" s="40"/>
      <c r="G182" s="40"/>
      <c r="H182" s="154"/>
      <c r="I182" s="155"/>
      <c r="J182" s="155"/>
      <c r="K182" s="196"/>
      <c r="L182" s="161"/>
      <c r="M182" s="161"/>
      <c r="N182" s="670"/>
    </row>
    <row r="183" spans="1:14" ht="26.25" customHeight="1" x14ac:dyDescent="0.15">
      <c r="A183" s="192">
        <f t="shared" si="2"/>
        <v>168</v>
      </c>
      <c r="B183" s="193"/>
      <c r="C183" s="193"/>
      <c r="D183" s="40"/>
      <c r="E183" s="40"/>
      <c r="F183" s="40"/>
      <c r="G183" s="40"/>
      <c r="H183" s="154"/>
      <c r="I183" s="155"/>
      <c r="J183" s="155"/>
      <c r="K183" s="196"/>
      <c r="L183" s="161"/>
      <c r="M183" s="161"/>
      <c r="N183" s="670"/>
    </row>
    <row r="184" spans="1:14" ht="26.25" customHeight="1" x14ac:dyDescent="0.15">
      <c r="A184" s="192">
        <f t="shared" si="2"/>
        <v>169</v>
      </c>
      <c r="B184" s="193"/>
      <c r="C184" s="193"/>
      <c r="D184" s="40"/>
      <c r="E184" s="40"/>
      <c r="F184" s="40"/>
      <c r="G184" s="40"/>
      <c r="H184" s="154"/>
      <c r="I184" s="155"/>
      <c r="J184" s="155"/>
      <c r="K184" s="196"/>
      <c r="L184" s="161"/>
      <c r="M184" s="161"/>
      <c r="N184" s="670"/>
    </row>
    <row r="185" spans="1:14" ht="26.25" customHeight="1" x14ac:dyDescent="0.15">
      <c r="A185" s="192">
        <f t="shared" si="2"/>
        <v>170</v>
      </c>
      <c r="B185" s="193"/>
      <c r="C185" s="193"/>
      <c r="D185" s="40"/>
      <c r="E185" s="40"/>
      <c r="F185" s="40"/>
      <c r="G185" s="40"/>
      <c r="H185" s="154"/>
      <c r="I185" s="155"/>
      <c r="J185" s="155"/>
      <c r="K185" s="196"/>
      <c r="L185" s="161"/>
      <c r="M185" s="161"/>
      <c r="N185" s="670"/>
    </row>
    <row r="186" spans="1:14" ht="26.25" customHeight="1" x14ac:dyDescent="0.15">
      <c r="A186" s="192">
        <f t="shared" si="2"/>
        <v>171</v>
      </c>
      <c r="B186" s="193"/>
      <c r="C186" s="193"/>
      <c r="D186" s="40"/>
      <c r="E186" s="40"/>
      <c r="F186" s="40"/>
      <c r="G186" s="40"/>
      <c r="H186" s="154"/>
      <c r="I186" s="155"/>
      <c r="J186" s="155"/>
      <c r="K186" s="196"/>
      <c r="L186" s="161"/>
      <c r="M186" s="161"/>
      <c r="N186" s="670"/>
    </row>
    <row r="187" spans="1:14" ht="26.25" customHeight="1" x14ac:dyDescent="0.15">
      <c r="A187" s="192">
        <f t="shared" si="2"/>
        <v>172</v>
      </c>
      <c r="B187" s="193"/>
      <c r="C187" s="193"/>
      <c r="D187" s="40"/>
      <c r="E187" s="40"/>
      <c r="F187" s="40"/>
      <c r="G187" s="40"/>
      <c r="H187" s="154"/>
      <c r="I187" s="155"/>
      <c r="J187" s="155"/>
      <c r="K187" s="196"/>
      <c r="L187" s="161"/>
      <c r="M187" s="161"/>
      <c r="N187" s="670"/>
    </row>
    <row r="188" spans="1:14" ht="26.25" customHeight="1" x14ac:dyDescent="0.15">
      <c r="A188" s="192">
        <f t="shared" si="2"/>
        <v>173</v>
      </c>
      <c r="B188" s="193"/>
      <c r="C188" s="193"/>
      <c r="D188" s="40"/>
      <c r="E188" s="40"/>
      <c r="F188" s="40"/>
      <c r="G188" s="40"/>
      <c r="H188" s="154"/>
      <c r="I188" s="155"/>
      <c r="J188" s="155"/>
      <c r="K188" s="196"/>
      <c r="L188" s="161"/>
      <c r="M188" s="161"/>
      <c r="N188" s="670"/>
    </row>
    <row r="189" spans="1:14" ht="26.25" customHeight="1" x14ac:dyDescent="0.15">
      <c r="A189" s="192">
        <f t="shared" si="2"/>
        <v>174</v>
      </c>
      <c r="B189" s="193"/>
      <c r="C189" s="193"/>
      <c r="D189" s="40"/>
      <c r="E189" s="40"/>
      <c r="F189" s="40"/>
      <c r="G189" s="40"/>
      <c r="H189" s="154"/>
      <c r="I189" s="155"/>
      <c r="J189" s="155"/>
      <c r="K189" s="196"/>
      <c r="L189" s="161"/>
      <c r="M189" s="161"/>
      <c r="N189" s="670"/>
    </row>
    <row r="190" spans="1:14" ht="26.25" customHeight="1" x14ac:dyDescent="0.15">
      <c r="A190" s="192">
        <f t="shared" si="2"/>
        <v>175</v>
      </c>
      <c r="B190" s="193"/>
      <c r="C190" s="193"/>
      <c r="D190" s="40"/>
      <c r="E190" s="40"/>
      <c r="F190" s="40"/>
      <c r="G190" s="40"/>
      <c r="H190" s="154"/>
      <c r="I190" s="155"/>
      <c r="J190" s="155"/>
      <c r="K190" s="196"/>
      <c r="L190" s="161"/>
      <c r="M190" s="161"/>
      <c r="N190" s="670"/>
    </row>
    <row r="191" spans="1:14" ht="26.25" customHeight="1" x14ac:dyDescent="0.15">
      <c r="A191" s="192">
        <f t="shared" si="2"/>
        <v>176</v>
      </c>
      <c r="B191" s="193"/>
      <c r="C191" s="193"/>
      <c r="D191" s="40"/>
      <c r="E191" s="40"/>
      <c r="F191" s="40"/>
      <c r="G191" s="40"/>
      <c r="H191" s="154"/>
      <c r="I191" s="155"/>
      <c r="J191" s="155"/>
      <c r="K191" s="196"/>
      <c r="L191" s="161"/>
      <c r="M191" s="161"/>
      <c r="N191" s="670"/>
    </row>
    <row r="192" spans="1:14" ht="26.25" customHeight="1" x14ac:dyDescent="0.15">
      <c r="A192" s="192">
        <f t="shared" si="2"/>
        <v>177</v>
      </c>
      <c r="B192" s="193"/>
      <c r="C192" s="193"/>
      <c r="D192" s="40"/>
      <c r="E192" s="40"/>
      <c r="F192" s="40"/>
      <c r="G192" s="40"/>
      <c r="H192" s="154"/>
      <c r="I192" s="155"/>
      <c r="J192" s="155"/>
      <c r="K192" s="196"/>
      <c r="L192" s="161"/>
      <c r="M192" s="161"/>
      <c r="N192" s="670"/>
    </row>
    <row r="193" spans="1:14" ht="26.25" customHeight="1" x14ac:dyDescent="0.15">
      <c r="A193" s="192">
        <f t="shared" si="2"/>
        <v>178</v>
      </c>
      <c r="B193" s="193"/>
      <c r="C193" s="193"/>
      <c r="D193" s="40"/>
      <c r="E193" s="40"/>
      <c r="F193" s="40"/>
      <c r="G193" s="40"/>
      <c r="H193" s="154"/>
      <c r="I193" s="155"/>
      <c r="J193" s="155"/>
      <c r="K193" s="196"/>
      <c r="L193" s="161"/>
      <c r="M193" s="161"/>
      <c r="N193" s="670"/>
    </row>
    <row r="194" spans="1:14" ht="26.25" customHeight="1" x14ac:dyDescent="0.15">
      <c r="A194" s="192">
        <f t="shared" si="2"/>
        <v>179</v>
      </c>
      <c r="B194" s="193"/>
      <c r="C194" s="193"/>
      <c r="D194" s="40"/>
      <c r="E194" s="40"/>
      <c r="F194" s="40"/>
      <c r="G194" s="40"/>
      <c r="H194" s="154"/>
      <c r="I194" s="155"/>
      <c r="J194" s="155"/>
      <c r="K194" s="196"/>
      <c r="L194" s="161"/>
      <c r="M194" s="161"/>
      <c r="N194" s="670"/>
    </row>
    <row r="195" spans="1:14" ht="26.25" customHeight="1" x14ac:dyDescent="0.15">
      <c r="A195" s="192">
        <f t="shared" si="2"/>
        <v>180</v>
      </c>
      <c r="B195" s="193"/>
      <c r="C195" s="193"/>
      <c r="D195" s="40"/>
      <c r="E195" s="40"/>
      <c r="F195" s="40"/>
      <c r="G195" s="40"/>
      <c r="H195" s="154"/>
      <c r="I195" s="155"/>
      <c r="J195" s="155"/>
      <c r="K195" s="196"/>
      <c r="L195" s="161"/>
      <c r="M195" s="161"/>
      <c r="N195" s="670"/>
    </row>
    <row r="196" spans="1:14" ht="26.25" customHeight="1" x14ac:dyDescent="0.15">
      <c r="A196" s="192">
        <f t="shared" si="2"/>
        <v>181</v>
      </c>
      <c r="B196" s="193"/>
      <c r="C196" s="193"/>
      <c r="D196" s="40"/>
      <c r="E196" s="40"/>
      <c r="F196" s="40"/>
      <c r="G196" s="40"/>
      <c r="H196" s="154"/>
      <c r="I196" s="155"/>
      <c r="J196" s="155"/>
      <c r="K196" s="196"/>
      <c r="L196" s="161"/>
      <c r="M196" s="161"/>
      <c r="N196" s="670"/>
    </row>
    <row r="197" spans="1:14" ht="26.25" customHeight="1" x14ac:dyDescent="0.15">
      <c r="A197" s="192">
        <f t="shared" si="2"/>
        <v>182</v>
      </c>
      <c r="B197" s="193"/>
      <c r="C197" s="193"/>
      <c r="D197" s="40"/>
      <c r="E197" s="40"/>
      <c r="F197" s="40"/>
      <c r="G197" s="40"/>
      <c r="H197" s="154"/>
      <c r="I197" s="155"/>
      <c r="J197" s="155"/>
      <c r="K197" s="196"/>
      <c r="L197" s="161"/>
      <c r="M197" s="161"/>
      <c r="N197" s="670"/>
    </row>
    <row r="198" spans="1:14" ht="26.25" customHeight="1" x14ac:dyDescent="0.15">
      <c r="A198" s="192">
        <f t="shared" si="2"/>
        <v>183</v>
      </c>
      <c r="B198" s="193"/>
      <c r="C198" s="193"/>
      <c r="D198" s="40"/>
      <c r="E198" s="40"/>
      <c r="F198" s="40"/>
      <c r="G198" s="40"/>
      <c r="H198" s="154"/>
      <c r="I198" s="155"/>
      <c r="J198" s="155"/>
      <c r="K198" s="196"/>
      <c r="L198" s="161"/>
      <c r="M198" s="161"/>
      <c r="N198" s="670"/>
    </row>
    <row r="199" spans="1:14" ht="26.25" customHeight="1" x14ac:dyDescent="0.15">
      <c r="A199" s="192">
        <f t="shared" si="2"/>
        <v>184</v>
      </c>
      <c r="B199" s="193"/>
      <c r="C199" s="193"/>
      <c r="D199" s="40"/>
      <c r="E199" s="40"/>
      <c r="F199" s="40"/>
      <c r="G199" s="40"/>
      <c r="H199" s="154"/>
      <c r="I199" s="155"/>
      <c r="J199" s="155"/>
      <c r="K199" s="196"/>
      <c r="L199" s="161"/>
      <c r="M199" s="161"/>
      <c r="N199" s="670"/>
    </row>
    <row r="200" spans="1:14" ht="26.25" customHeight="1" x14ac:dyDescent="0.15">
      <c r="A200" s="192">
        <f t="shared" si="2"/>
        <v>185</v>
      </c>
      <c r="B200" s="193"/>
      <c r="C200" s="193"/>
      <c r="D200" s="40"/>
      <c r="E200" s="40"/>
      <c r="F200" s="40"/>
      <c r="G200" s="40"/>
      <c r="H200" s="154"/>
      <c r="I200" s="155"/>
      <c r="J200" s="155"/>
      <c r="K200" s="196"/>
      <c r="L200" s="161"/>
      <c r="M200" s="161"/>
      <c r="N200" s="670"/>
    </row>
    <row r="201" spans="1:14" ht="26.25" customHeight="1" x14ac:dyDescent="0.15">
      <c r="A201" s="192">
        <f t="shared" si="2"/>
        <v>186</v>
      </c>
      <c r="B201" s="193"/>
      <c r="C201" s="193"/>
      <c r="D201" s="40"/>
      <c r="E201" s="40"/>
      <c r="F201" s="40"/>
      <c r="G201" s="40"/>
      <c r="H201" s="154"/>
      <c r="I201" s="155"/>
      <c r="J201" s="155"/>
      <c r="K201" s="196"/>
      <c r="L201" s="161"/>
      <c r="M201" s="161"/>
      <c r="N201" s="670"/>
    </row>
    <row r="202" spans="1:14" ht="26.25" customHeight="1" x14ac:dyDescent="0.15">
      <c r="A202" s="192">
        <f t="shared" si="2"/>
        <v>187</v>
      </c>
      <c r="B202" s="193"/>
      <c r="C202" s="193"/>
      <c r="D202" s="40"/>
      <c r="E202" s="40"/>
      <c r="F202" s="40"/>
      <c r="G202" s="40"/>
      <c r="H202" s="154"/>
      <c r="I202" s="155"/>
      <c r="J202" s="155"/>
      <c r="K202" s="196"/>
      <c r="L202" s="161"/>
      <c r="M202" s="161"/>
      <c r="N202" s="670"/>
    </row>
    <row r="203" spans="1:14" ht="26.25" customHeight="1" x14ac:dyDescent="0.15">
      <c r="A203" s="192">
        <f t="shared" si="2"/>
        <v>188</v>
      </c>
      <c r="B203" s="193"/>
      <c r="C203" s="193"/>
      <c r="D203" s="40"/>
      <c r="E203" s="40"/>
      <c r="F203" s="40"/>
      <c r="G203" s="40"/>
      <c r="H203" s="154"/>
      <c r="I203" s="155"/>
      <c r="J203" s="155"/>
      <c r="K203" s="196"/>
      <c r="L203" s="161"/>
      <c r="M203" s="161"/>
      <c r="N203" s="670"/>
    </row>
    <row r="204" spans="1:14" ht="26.25" customHeight="1" x14ac:dyDescent="0.15">
      <c r="A204" s="192">
        <f t="shared" si="2"/>
        <v>189</v>
      </c>
      <c r="B204" s="193"/>
      <c r="C204" s="193"/>
      <c r="D204" s="40"/>
      <c r="E204" s="40"/>
      <c r="F204" s="40"/>
      <c r="G204" s="40"/>
      <c r="H204" s="154"/>
      <c r="I204" s="155"/>
      <c r="J204" s="155"/>
      <c r="K204" s="196"/>
      <c r="L204" s="161"/>
      <c r="M204" s="161"/>
      <c r="N204" s="670"/>
    </row>
    <row r="205" spans="1:14" ht="26.25" customHeight="1" x14ac:dyDescent="0.15">
      <c r="A205" s="192">
        <f t="shared" si="2"/>
        <v>190</v>
      </c>
      <c r="B205" s="193"/>
      <c r="C205" s="193"/>
      <c r="D205" s="40"/>
      <c r="E205" s="40"/>
      <c r="F205" s="40"/>
      <c r="G205" s="40"/>
      <c r="H205" s="154"/>
      <c r="I205" s="155"/>
      <c r="J205" s="155"/>
      <c r="K205" s="196"/>
      <c r="L205" s="161"/>
      <c r="M205" s="161"/>
      <c r="N205" s="670"/>
    </row>
    <row r="206" spans="1:14" ht="26.25" customHeight="1" x14ac:dyDescent="0.15">
      <c r="A206" s="192">
        <f t="shared" si="2"/>
        <v>191</v>
      </c>
      <c r="B206" s="193"/>
      <c r="C206" s="193"/>
      <c r="D206" s="40"/>
      <c r="E206" s="40"/>
      <c r="F206" s="40"/>
      <c r="G206" s="40"/>
      <c r="H206" s="154"/>
      <c r="I206" s="155"/>
      <c r="J206" s="155"/>
      <c r="K206" s="196"/>
      <c r="L206" s="161"/>
      <c r="M206" s="161"/>
      <c r="N206" s="670"/>
    </row>
    <row r="207" spans="1:14" ht="26.25" customHeight="1" x14ac:dyDescent="0.15">
      <c r="A207" s="192">
        <f t="shared" si="2"/>
        <v>192</v>
      </c>
      <c r="B207" s="193"/>
      <c r="C207" s="193"/>
      <c r="D207" s="40"/>
      <c r="E207" s="40"/>
      <c r="F207" s="40"/>
      <c r="G207" s="40"/>
      <c r="H207" s="154"/>
      <c r="I207" s="155"/>
      <c r="J207" s="155"/>
      <c r="K207" s="196"/>
      <c r="L207" s="161"/>
      <c r="M207" s="161"/>
      <c r="N207" s="670"/>
    </row>
    <row r="208" spans="1:14" ht="26.25" customHeight="1" x14ac:dyDescent="0.15">
      <c r="A208" s="192">
        <f t="shared" si="2"/>
        <v>193</v>
      </c>
      <c r="B208" s="193"/>
      <c r="C208" s="193"/>
      <c r="D208" s="40"/>
      <c r="E208" s="40"/>
      <c r="F208" s="40"/>
      <c r="G208" s="40"/>
      <c r="H208" s="154"/>
      <c r="I208" s="155"/>
      <c r="J208" s="155"/>
      <c r="K208" s="196"/>
      <c r="L208" s="161"/>
      <c r="M208" s="161"/>
      <c r="N208" s="670"/>
    </row>
    <row r="209" spans="1:14" ht="26.25" customHeight="1" x14ac:dyDescent="0.15">
      <c r="A209" s="192">
        <f t="shared" ref="A209:A215" si="3">ROW()-15</f>
        <v>194</v>
      </c>
      <c r="B209" s="193"/>
      <c r="C209" s="193"/>
      <c r="D209" s="40"/>
      <c r="E209" s="40"/>
      <c r="F209" s="40"/>
      <c r="G209" s="40"/>
      <c r="H209" s="154"/>
      <c r="I209" s="155"/>
      <c r="J209" s="155"/>
      <c r="K209" s="196"/>
      <c r="L209" s="161"/>
      <c r="M209" s="161"/>
      <c r="N209" s="670"/>
    </row>
    <row r="210" spans="1:14" ht="26.25" customHeight="1" x14ac:dyDescent="0.15">
      <c r="A210" s="192">
        <f t="shared" si="3"/>
        <v>195</v>
      </c>
      <c r="B210" s="193"/>
      <c r="C210" s="193"/>
      <c r="D210" s="40"/>
      <c r="E210" s="40"/>
      <c r="F210" s="40"/>
      <c r="G210" s="40"/>
      <c r="H210" s="154"/>
      <c r="I210" s="155"/>
      <c r="J210" s="155"/>
      <c r="K210" s="196"/>
      <c r="L210" s="161"/>
      <c r="M210" s="161"/>
      <c r="N210" s="670"/>
    </row>
    <row r="211" spans="1:14" ht="26.25" customHeight="1" x14ac:dyDescent="0.15">
      <c r="A211" s="192">
        <f t="shared" si="3"/>
        <v>196</v>
      </c>
      <c r="B211" s="193"/>
      <c r="C211" s="193"/>
      <c r="D211" s="40"/>
      <c r="E211" s="40"/>
      <c r="F211" s="40"/>
      <c r="G211" s="40"/>
      <c r="H211" s="154"/>
      <c r="I211" s="155"/>
      <c r="J211" s="155"/>
      <c r="K211" s="196"/>
      <c r="L211" s="161"/>
      <c r="M211" s="161"/>
      <c r="N211" s="670"/>
    </row>
    <row r="212" spans="1:14" ht="26.25" customHeight="1" x14ac:dyDescent="0.15">
      <c r="A212" s="192">
        <f t="shared" si="3"/>
        <v>197</v>
      </c>
      <c r="B212" s="193"/>
      <c r="C212" s="193"/>
      <c r="D212" s="40"/>
      <c r="E212" s="40"/>
      <c r="F212" s="40"/>
      <c r="G212" s="40"/>
      <c r="H212" s="154"/>
      <c r="I212" s="155"/>
      <c r="J212" s="155"/>
      <c r="K212" s="196"/>
      <c r="L212" s="161"/>
      <c r="M212" s="161"/>
      <c r="N212" s="670"/>
    </row>
    <row r="213" spans="1:14" ht="26.25" customHeight="1" x14ac:dyDescent="0.15">
      <c r="A213" s="192">
        <f t="shared" si="3"/>
        <v>198</v>
      </c>
      <c r="B213" s="193"/>
      <c r="C213" s="193"/>
      <c r="D213" s="40"/>
      <c r="E213" s="40"/>
      <c r="F213" s="40"/>
      <c r="G213" s="40"/>
      <c r="H213" s="154"/>
      <c r="I213" s="155"/>
      <c r="J213" s="155"/>
      <c r="K213" s="196"/>
      <c r="L213" s="161"/>
      <c r="M213" s="161"/>
      <c r="N213" s="670"/>
    </row>
    <row r="214" spans="1:14" ht="26.25" customHeight="1" x14ac:dyDescent="0.15">
      <c r="A214" s="192">
        <f t="shared" si="3"/>
        <v>199</v>
      </c>
      <c r="B214" s="193"/>
      <c r="C214" s="193"/>
      <c r="D214" s="40"/>
      <c r="E214" s="40"/>
      <c r="F214" s="40"/>
      <c r="G214" s="40"/>
      <c r="H214" s="154"/>
      <c r="I214" s="155"/>
      <c r="J214" s="155"/>
      <c r="K214" s="196"/>
      <c r="L214" s="161"/>
      <c r="M214" s="161"/>
      <c r="N214" s="670"/>
    </row>
    <row r="215" spans="1:14" ht="26.25" customHeight="1" x14ac:dyDescent="0.15">
      <c r="A215" s="192">
        <f t="shared" si="3"/>
        <v>200</v>
      </c>
      <c r="B215" s="193"/>
      <c r="C215" s="193"/>
      <c r="D215" s="40"/>
      <c r="E215" s="40"/>
      <c r="F215" s="40"/>
      <c r="G215" s="40"/>
      <c r="H215" s="154"/>
      <c r="I215" s="155"/>
      <c r="J215" s="155"/>
      <c r="K215" s="196"/>
      <c r="L215" s="161"/>
      <c r="M215" s="161"/>
      <c r="N215" s="670"/>
    </row>
  </sheetData>
  <sheetProtection algorithmName="SHA-512" hashValue="pmoHhVqCXrW7UKvx8lvuJINCjYm/wNLeYa4ES2KZ4/MBJXPVKs57VUxZ9TVr93SFYNjqXDmUsLZjB4f1K6joLg==" saltValue="9D1Imt1x8z2p4+JBEekLZQ==" spinCount="100000" sheet="1" objects="1" scenarios="1"/>
  <mergeCells count="24">
    <mergeCell ref="L9:L12"/>
    <mergeCell ref="M9:M10"/>
    <mergeCell ref="B9:B12"/>
    <mergeCell ref="C9:C12"/>
    <mergeCell ref="G10:G12"/>
    <mergeCell ref="H9:K9"/>
    <mergeCell ref="H11:H12"/>
    <mergeCell ref="I11:I12"/>
    <mergeCell ref="A2:C2"/>
    <mergeCell ref="A1:N1"/>
    <mergeCell ref="A3:N6"/>
    <mergeCell ref="H10:I10"/>
    <mergeCell ref="J10:J12"/>
    <mergeCell ref="K10:K12"/>
    <mergeCell ref="D2:F2"/>
    <mergeCell ref="E9:E12"/>
    <mergeCell ref="M11:M12"/>
    <mergeCell ref="G2:N2"/>
    <mergeCell ref="A7:N7"/>
    <mergeCell ref="A8:N8"/>
    <mergeCell ref="F9:F12"/>
    <mergeCell ref="N10:N12"/>
    <mergeCell ref="A9:A12"/>
    <mergeCell ref="D9:D12"/>
  </mergeCells>
  <phoneticPr fontId="2"/>
  <dataValidations count="5">
    <dataValidation imeMode="disabled" allowBlank="1" showInputMessage="1" showErrorMessage="1" sqref="D16:D215" xr:uid="{00000000-0002-0000-0700-000000000000}"/>
    <dataValidation type="list" allowBlank="1" showInputMessage="1" showErrorMessage="1" sqref="B16:B215" xr:uid="{00000000-0002-0000-0700-000001000000}">
      <formula1>"4℃,-30℃,-80℃"</formula1>
    </dataValidation>
    <dataValidation type="list" allowBlank="1" showInputMessage="1" showErrorMessage="1" sqref="E16:E215" xr:uid="{831EC577-763D-4893-A1EC-1E295C1AF5E9}">
      <formula1>"Human,Mouse,Rabbit, Chicken"</formula1>
    </dataValidation>
    <dataValidation type="list" allowBlank="1" showInputMessage="1" showErrorMessage="1" sqref="E13:E15" xr:uid="{75F22C1D-F0F4-4EB3-A7EC-58A66D69F59A}">
      <formula1>"Human,Mouse,Rabbit, chicken"</formula1>
    </dataValidation>
    <dataValidation type="list" allowBlank="1" showInputMessage="1" showErrorMessage="1" sqref="F13:F215" xr:uid="{04A19749-26FC-4E40-A9F2-F5115B94C1EA}">
      <formula1>INDIRECT(E13)</formula1>
    </dataValidation>
  </dataValidations>
  <printOptions horizontalCentered="1"/>
  <pageMargins left="0.23622047244094491" right="0.23622047244094491" top="0.35433070866141736" bottom="0.35433070866141736" header="0.31496062992125984" footer="0.31496062992125984"/>
  <pageSetup paperSize="9" scale="86" fitToHeight="0" orientation="portrait" horizontalDpi="360" verticalDpi="360" r:id="rId1"/>
  <headerFooter>
    <oddFooter>&amp;R抗体　サンプルシート，&amp;P / &amp;N ページ</oddFooter>
  </headerFooter>
  <rowBreaks count="5" manualBreakCount="5">
    <brk id="40" max="13" man="1"/>
    <brk id="75" max="13" man="1"/>
    <brk id="110" max="13" man="1"/>
    <brk id="145" max="13" man="1"/>
    <brk id="180"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Sheet1!$B$14</xm:f>
          </x14:formula1>
          <xm:sqref>H13:K215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1B9B-7C36-4CF1-B0F6-0C584D6CDF32}">
  <sheetPr codeName="Sheet9">
    <pageSetUpPr fitToPage="1"/>
  </sheetPr>
  <dimension ref="A1:BS265"/>
  <sheetViews>
    <sheetView showGridLines="0" showRowColHeaders="0" showRuler="0" view="pageBreakPreview" zoomScale="70" zoomScaleNormal="70" zoomScaleSheetLayoutView="70" workbookViewId="0">
      <selection activeCell="C19" sqref="C19"/>
    </sheetView>
  </sheetViews>
  <sheetFormatPr defaultColWidth="1.875" defaultRowHeight="0.6" customHeight="1" x14ac:dyDescent="0.15"/>
  <cols>
    <col min="1" max="1" width="2.375" style="41" customWidth="1"/>
    <col min="2" max="2" width="3.125" style="41" customWidth="1"/>
    <col min="3" max="54" width="2.375" style="41" customWidth="1"/>
    <col min="55" max="16384" width="1.875" style="41"/>
  </cols>
  <sheetData>
    <row r="1" spans="1:60" ht="46.5" customHeight="1" x14ac:dyDescent="0.15">
      <c r="A1" s="477" t="s">
        <v>161</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9"/>
    </row>
    <row r="2" spans="1:60" s="42" customFormat="1" ht="21.75" customHeight="1" x14ac:dyDescent="0.15">
      <c r="A2" s="105"/>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06"/>
      <c r="BG2" s="120"/>
      <c r="BH2" s="120"/>
    </row>
    <row r="3" spans="1:60" s="42" customFormat="1" ht="21.75" customHeight="1" x14ac:dyDescent="0.15">
      <c r="A3" s="148"/>
      <c r="B3" s="149" t="s">
        <v>49</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1"/>
      <c r="BG3" s="152"/>
      <c r="BH3" s="152"/>
    </row>
    <row r="4" spans="1:60" s="42" customFormat="1" ht="21.75" customHeight="1" x14ac:dyDescent="0.15">
      <c r="A4" s="148"/>
      <c r="B4" s="153"/>
      <c r="C4" s="149" t="s">
        <v>162</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1"/>
      <c r="BG4" s="152"/>
      <c r="BH4" s="152"/>
    </row>
    <row r="5" spans="1:60" s="42" customFormat="1" ht="21.75" customHeight="1" x14ac:dyDescent="0.15">
      <c r="A5" s="148"/>
      <c r="B5" s="153"/>
      <c r="C5" s="149" t="s">
        <v>199</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1"/>
      <c r="BG5" s="152"/>
      <c r="BH5" s="152"/>
    </row>
    <row r="6" spans="1:60" s="42" customFormat="1" ht="21.75" customHeight="1" x14ac:dyDescent="0.15">
      <c r="A6" s="148"/>
      <c r="B6" s="153"/>
      <c r="C6" s="149" t="s">
        <v>219</v>
      </c>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1"/>
      <c r="BG6" s="152"/>
      <c r="BH6" s="152"/>
    </row>
    <row r="7" spans="1:60" s="42" customFormat="1" ht="21.75" customHeight="1" x14ac:dyDescent="0.15">
      <c r="A7" s="148"/>
      <c r="B7" s="153"/>
      <c r="C7" s="149" t="s">
        <v>198</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1"/>
      <c r="BG7" s="152"/>
      <c r="BH7" s="152"/>
    </row>
    <row r="8" spans="1:60" s="42" customFormat="1" ht="21.75" customHeight="1" x14ac:dyDescent="0.15">
      <c r="A8" s="105"/>
      <c r="B8" s="139"/>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06"/>
      <c r="BG8" s="120"/>
      <c r="BH8" s="120"/>
    </row>
    <row r="9" spans="1:60" s="42" customFormat="1" ht="21.75" customHeight="1" x14ac:dyDescent="0.15">
      <c r="A9" s="107"/>
      <c r="B9" s="141" t="s">
        <v>79</v>
      </c>
      <c r="C9" s="140" t="s">
        <v>144</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06"/>
      <c r="BG9" s="120"/>
      <c r="BH9" s="120"/>
    </row>
    <row r="10" spans="1:60" s="42" customFormat="1" ht="21.75" customHeight="1" x14ac:dyDescent="0.15">
      <c r="A10" s="107"/>
      <c r="B10" s="141"/>
      <c r="C10" s="140" t="s">
        <v>172</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06"/>
      <c r="BG10" s="120"/>
      <c r="BH10" s="120"/>
    </row>
    <row r="11" spans="1:60" s="42" customFormat="1" ht="21.75" customHeight="1" x14ac:dyDescent="0.15">
      <c r="A11" s="107"/>
      <c r="B11" s="141"/>
      <c r="C11" s="140" t="s">
        <v>163</v>
      </c>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06"/>
      <c r="BG11" s="120"/>
      <c r="BH11" s="120"/>
    </row>
    <row r="12" spans="1:60" s="42" customFormat="1" ht="21.75" customHeight="1" x14ac:dyDescent="0.15">
      <c r="A12" s="107"/>
      <c r="B12" s="141"/>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06"/>
      <c r="BG12" s="120"/>
      <c r="BH12" s="120"/>
    </row>
    <row r="13" spans="1:60" s="42" customFormat="1" ht="21.75" customHeight="1" x14ac:dyDescent="0.15">
      <c r="A13" s="107"/>
      <c r="B13" s="142" t="s">
        <v>80</v>
      </c>
      <c r="C13" s="140" t="s">
        <v>188</v>
      </c>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06"/>
      <c r="BG13" s="120"/>
      <c r="BH13" s="120"/>
    </row>
    <row r="14" spans="1:60" s="42" customFormat="1" ht="21.75" customHeight="1" x14ac:dyDescent="0.15">
      <c r="A14" s="107"/>
      <c r="B14" s="142"/>
      <c r="C14" s="140" t="s">
        <v>128</v>
      </c>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06"/>
      <c r="BG14" s="120"/>
      <c r="BH14" s="120"/>
    </row>
    <row r="15" spans="1:60" s="42" customFormat="1" ht="21.75" customHeight="1" x14ac:dyDescent="0.15">
      <c r="A15" s="107"/>
      <c r="B15" s="142"/>
      <c r="C15" s="140" t="s">
        <v>164</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06"/>
      <c r="BG15" s="120"/>
      <c r="BH15" s="120"/>
    </row>
    <row r="16" spans="1:60" s="42" customFormat="1" ht="21.75" customHeight="1" x14ac:dyDescent="0.15">
      <c r="A16" s="107"/>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06"/>
      <c r="BG16" s="120"/>
      <c r="BH16" s="120"/>
    </row>
    <row r="17" spans="1:60" s="42" customFormat="1" ht="21.75" customHeight="1" x14ac:dyDescent="0.15">
      <c r="A17" s="113"/>
      <c r="B17" s="141" t="s">
        <v>249</v>
      </c>
      <c r="C17" s="140" t="s">
        <v>274</v>
      </c>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06"/>
      <c r="BG17" s="120"/>
      <c r="BH17" s="120"/>
    </row>
    <row r="18" spans="1:60" s="42" customFormat="1" ht="21.75" customHeight="1" x14ac:dyDescent="0.15">
      <c r="A18" s="113"/>
      <c r="B18" s="141"/>
      <c r="C18" s="140" t="s">
        <v>275</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06"/>
      <c r="BG18" s="120"/>
      <c r="BH18" s="120"/>
    </row>
    <row r="19" spans="1:60" s="42" customFormat="1" ht="21.75" customHeight="1" x14ac:dyDescent="0.15">
      <c r="A19" s="113"/>
      <c r="B19" s="141"/>
      <c r="C19" s="140" t="s">
        <v>281</v>
      </c>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06"/>
      <c r="BG19" s="120"/>
      <c r="BH19" s="120"/>
    </row>
    <row r="20" spans="1:60" s="42" customFormat="1" ht="21.75" customHeight="1" x14ac:dyDescent="0.15">
      <c r="A20" s="143"/>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06"/>
      <c r="BG20" s="120"/>
      <c r="BH20" s="120"/>
    </row>
    <row r="21" spans="1:60" s="42" customFormat="1" ht="21.75" customHeight="1" x14ac:dyDescent="0.15">
      <c r="A21" s="107"/>
      <c r="B21" s="141" t="s">
        <v>81</v>
      </c>
      <c r="C21" s="140" t="s">
        <v>129</v>
      </c>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06"/>
      <c r="BG21" s="120"/>
      <c r="BH21" s="120"/>
    </row>
    <row r="22" spans="1:60" s="42" customFormat="1" ht="21.75" customHeight="1" x14ac:dyDescent="0.15">
      <c r="A22" s="107"/>
      <c r="B22" s="141"/>
      <c r="C22" s="140" t="s">
        <v>124</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06"/>
      <c r="BG22" s="120"/>
      <c r="BH22" s="120"/>
    </row>
    <row r="23" spans="1:60" s="42" customFormat="1" ht="21.75" customHeight="1" x14ac:dyDescent="0.15">
      <c r="A23" s="107"/>
      <c r="B23" s="141"/>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06"/>
      <c r="BG23" s="120"/>
      <c r="BH23" s="120"/>
    </row>
    <row r="24" spans="1:60" s="42" customFormat="1" ht="21.75" customHeight="1" x14ac:dyDescent="0.15">
      <c r="A24" s="107"/>
      <c r="B24" s="141" t="s">
        <v>250</v>
      </c>
      <c r="C24" s="140" t="s">
        <v>200</v>
      </c>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06"/>
      <c r="BG24" s="120"/>
      <c r="BH24" s="120"/>
    </row>
    <row r="25" spans="1:60" s="42" customFormat="1" ht="21.75" customHeight="1" x14ac:dyDescent="0.15">
      <c r="A25" s="107"/>
      <c r="B25" s="141"/>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06"/>
      <c r="BG25" s="120"/>
      <c r="BH25" s="120"/>
    </row>
    <row r="26" spans="1:60" s="42" customFormat="1" ht="21.75" customHeight="1" x14ac:dyDescent="0.15">
      <c r="A26" s="107"/>
      <c r="B26" s="141" t="s">
        <v>251</v>
      </c>
      <c r="C26" s="140" t="s">
        <v>130</v>
      </c>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06"/>
      <c r="BG26" s="120"/>
      <c r="BH26" s="120"/>
    </row>
    <row r="27" spans="1:60" s="42" customFormat="1" ht="21.75" customHeight="1" x14ac:dyDescent="0.15">
      <c r="A27" s="107"/>
      <c r="B27" s="141"/>
      <c r="C27" s="140" t="s">
        <v>168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06"/>
      <c r="BG27" s="120"/>
      <c r="BH27" s="120"/>
    </row>
    <row r="28" spans="1:60" s="42" customFormat="1" ht="21.75" customHeight="1" x14ac:dyDescent="0.15">
      <c r="A28" s="107"/>
      <c r="B28" s="141"/>
      <c r="C28" s="140" t="s">
        <v>169</v>
      </c>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06"/>
      <c r="BG28" s="120"/>
      <c r="BH28" s="120"/>
    </row>
    <row r="29" spans="1:60" s="42" customFormat="1" ht="21.75" customHeight="1" x14ac:dyDescent="0.15">
      <c r="A29" s="107"/>
      <c r="B29" s="141"/>
      <c r="C29" s="140" t="s">
        <v>166</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06"/>
      <c r="BG29" s="120"/>
      <c r="BH29" s="120"/>
    </row>
    <row r="30" spans="1:60" s="42" customFormat="1" ht="21.75" customHeight="1" x14ac:dyDescent="0.15">
      <c r="A30" s="107"/>
      <c r="B30" s="141"/>
      <c r="C30" s="140" t="s">
        <v>165</v>
      </c>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06"/>
      <c r="BG30" s="120"/>
      <c r="BH30" s="120"/>
    </row>
    <row r="31" spans="1:60" s="42" customFormat="1" ht="21.75" customHeight="1" x14ac:dyDescent="0.15">
      <c r="A31" s="107"/>
      <c r="B31" s="141" t="s">
        <v>43</v>
      </c>
      <c r="C31" s="140" t="s">
        <v>201</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06"/>
      <c r="BG31" s="120"/>
      <c r="BH31" s="120"/>
    </row>
    <row r="32" spans="1:60" s="42" customFormat="1" ht="21.75" customHeight="1" x14ac:dyDescent="0.15">
      <c r="A32" s="107"/>
      <c r="B32" s="141"/>
      <c r="D32" s="140" t="s">
        <v>165</v>
      </c>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06"/>
      <c r="BG32" s="120"/>
      <c r="BH32" s="120"/>
    </row>
    <row r="33" spans="1:71" s="42" customFormat="1" ht="21.75" customHeight="1" x14ac:dyDescent="0.15">
      <c r="A33" s="107"/>
      <c r="B33" s="141" t="s">
        <v>43</v>
      </c>
      <c r="C33" s="140" t="s">
        <v>202</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06"/>
      <c r="BG33" s="120"/>
      <c r="BH33" s="120"/>
    </row>
    <row r="34" spans="1:71" s="42" customFormat="1" ht="21.75" customHeight="1" x14ac:dyDescent="0.15">
      <c r="A34" s="107"/>
      <c r="B34" s="141"/>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06"/>
      <c r="BG34" s="120"/>
      <c r="BH34" s="120"/>
    </row>
    <row r="35" spans="1:71" s="42" customFormat="1" ht="21.75" customHeight="1" x14ac:dyDescent="0.15">
      <c r="A35" s="107"/>
      <c r="B35" s="141" t="s">
        <v>252</v>
      </c>
      <c r="C35" s="140" t="s">
        <v>203</v>
      </c>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06"/>
      <c r="BG35" s="120"/>
      <c r="BH35" s="120"/>
    </row>
    <row r="36" spans="1:71" s="42" customFormat="1" ht="21.75" customHeight="1" x14ac:dyDescent="0.15">
      <c r="A36" s="107"/>
      <c r="B36" s="141"/>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06"/>
      <c r="BG36" s="120"/>
      <c r="BH36" s="120"/>
    </row>
    <row r="37" spans="1:71" s="42" customFormat="1" ht="21.75" customHeight="1" x14ac:dyDescent="0.15">
      <c r="A37" s="107"/>
      <c r="B37" s="141" t="s">
        <v>253</v>
      </c>
      <c r="C37" s="140" t="s">
        <v>145</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06"/>
      <c r="BG37" s="120"/>
      <c r="BH37" s="120"/>
    </row>
    <row r="38" spans="1:71" s="42" customFormat="1" ht="21.75" customHeight="1" x14ac:dyDescent="0.15">
      <c r="A38" s="107"/>
      <c r="B38" s="141"/>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06"/>
      <c r="BG38" s="120"/>
      <c r="BH38" s="120"/>
    </row>
    <row r="39" spans="1:71" s="42" customFormat="1" ht="21.75" customHeight="1" x14ac:dyDescent="0.15">
      <c r="A39" s="107"/>
      <c r="B39" s="141" t="s">
        <v>254</v>
      </c>
      <c r="C39" s="140" t="s">
        <v>217</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06"/>
      <c r="BG39" s="120"/>
      <c r="BH39" s="120"/>
    </row>
    <row r="40" spans="1:71" s="42" customFormat="1" ht="21.75" customHeight="1" x14ac:dyDescent="0.15">
      <c r="A40" s="107"/>
      <c r="B40" s="141"/>
      <c r="C40" s="140" t="s">
        <v>218</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06"/>
      <c r="BG40" s="120"/>
      <c r="BH40" s="120"/>
    </row>
    <row r="41" spans="1:71" s="42" customFormat="1" ht="21.75" customHeight="1" x14ac:dyDescent="0.15">
      <c r="A41" s="107"/>
      <c r="B41" s="141"/>
      <c r="C41" s="140" t="s">
        <v>186</v>
      </c>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06"/>
      <c r="BG41" s="120"/>
      <c r="BH41" s="120"/>
    </row>
    <row r="42" spans="1:71" s="42" customFormat="1" ht="21.75" customHeight="1" x14ac:dyDescent="0.15">
      <c r="A42" s="107"/>
      <c r="B42" s="141"/>
      <c r="C42" s="140" t="s">
        <v>167</v>
      </c>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06"/>
      <c r="BG42" s="120"/>
      <c r="BH42" s="120"/>
    </row>
    <row r="43" spans="1:71" s="42" customFormat="1" ht="21.75" customHeight="1" x14ac:dyDescent="0.15">
      <c r="A43" s="107"/>
      <c r="B43" s="141"/>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06"/>
      <c r="BG43" s="480"/>
      <c r="BH43" s="480"/>
      <c r="BI43" s="481"/>
      <c r="BJ43" s="481"/>
      <c r="BK43" s="481"/>
      <c r="BL43" s="481"/>
      <c r="BM43" s="481"/>
      <c r="BN43" s="481"/>
      <c r="BO43" s="481"/>
      <c r="BP43" s="481"/>
      <c r="BQ43" s="481"/>
      <c r="BR43" s="481"/>
      <c r="BS43" s="481"/>
    </row>
    <row r="44" spans="1:71" s="42" customFormat="1" ht="21.75" customHeight="1" x14ac:dyDescent="0.15">
      <c r="A44" s="107"/>
      <c r="B44" s="141" t="s">
        <v>255</v>
      </c>
      <c r="C44" s="140" t="s">
        <v>257</v>
      </c>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06"/>
      <c r="BG44" s="120"/>
      <c r="BH44" s="120"/>
      <c r="BI44" s="121"/>
      <c r="BJ44" s="121"/>
      <c r="BK44" s="121"/>
      <c r="BL44" s="121"/>
      <c r="BM44" s="121"/>
      <c r="BN44" s="121"/>
      <c r="BO44" s="121"/>
      <c r="BP44" s="121"/>
      <c r="BQ44" s="121"/>
      <c r="BR44" s="121"/>
      <c r="BS44" s="121"/>
    </row>
    <row r="45" spans="1:71" s="42" customFormat="1" ht="21.75" customHeight="1" x14ac:dyDescent="0.15">
      <c r="A45" s="107"/>
      <c r="B45" s="141"/>
      <c r="C45" s="140" t="s">
        <v>258</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06"/>
      <c r="BG45" s="120"/>
      <c r="BH45" s="120"/>
      <c r="BI45" s="121"/>
      <c r="BJ45" s="121"/>
      <c r="BK45" s="121"/>
      <c r="BL45" s="121"/>
      <c r="BM45" s="121"/>
      <c r="BN45" s="121"/>
      <c r="BO45" s="121"/>
      <c r="BP45" s="121"/>
      <c r="BQ45" s="121"/>
      <c r="BR45" s="121"/>
      <c r="BS45" s="121"/>
    </row>
    <row r="46" spans="1:71" s="42" customFormat="1" ht="21.75" customHeight="1" x14ac:dyDescent="0.15">
      <c r="A46" s="107"/>
      <c r="B46" s="144"/>
      <c r="C46" s="4"/>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06"/>
      <c r="BG46" s="120"/>
      <c r="BH46" s="120"/>
      <c r="BI46" s="43"/>
      <c r="BJ46" s="43"/>
      <c r="BK46" s="43"/>
      <c r="BL46" s="43"/>
      <c r="BM46" s="43"/>
      <c r="BN46" s="43"/>
      <c r="BO46" s="43"/>
      <c r="BP46" s="43"/>
      <c r="BQ46" s="43"/>
      <c r="BR46" s="43"/>
      <c r="BS46" s="43"/>
    </row>
    <row r="47" spans="1:71" s="42" customFormat="1" ht="21.75" customHeight="1" x14ac:dyDescent="0.15">
      <c r="A47" s="108" t="s">
        <v>53</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10"/>
      <c r="BG47" s="120"/>
      <c r="BH47" s="120"/>
      <c r="BI47" s="43"/>
      <c r="BJ47" s="43"/>
      <c r="BK47" s="43"/>
      <c r="BL47" s="43"/>
      <c r="BM47" s="43"/>
      <c r="BN47" s="43"/>
      <c r="BO47" s="43"/>
      <c r="BP47" s="43"/>
      <c r="BQ47" s="43"/>
      <c r="BR47" s="43"/>
      <c r="BS47" s="43"/>
    </row>
    <row r="48" spans="1:71" s="42" customFormat="1" ht="9.9499999999999993" customHeight="1" x14ac:dyDescent="0.15">
      <c r="A48" s="111"/>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12"/>
      <c r="BG48" s="120"/>
      <c r="BH48" s="120"/>
      <c r="BI48" s="43"/>
      <c r="BJ48" s="43"/>
      <c r="BK48" s="43"/>
      <c r="BL48" s="43"/>
      <c r="BM48" s="43"/>
      <c r="BN48" s="43"/>
      <c r="BO48" s="43"/>
      <c r="BP48" s="43"/>
      <c r="BQ48" s="43"/>
      <c r="BR48" s="43"/>
      <c r="BS48" s="43"/>
    </row>
    <row r="49" spans="1:71" s="42" customFormat="1" ht="21.75" customHeight="1" x14ac:dyDescent="0.15">
      <c r="A49" s="113"/>
      <c r="B49" s="473" t="s">
        <v>212</v>
      </c>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474"/>
      <c r="BG49" s="120"/>
      <c r="BH49" s="120"/>
      <c r="BI49" s="43"/>
      <c r="BJ49" s="43"/>
      <c r="BK49" s="43"/>
      <c r="BL49" s="43"/>
      <c r="BM49" s="43"/>
      <c r="BN49" s="43"/>
      <c r="BO49" s="43"/>
      <c r="BP49" s="43"/>
      <c r="BQ49" s="43"/>
      <c r="BR49" s="43"/>
      <c r="BS49" s="43"/>
    </row>
    <row r="50" spans="1:71" s="42" customFormat="1" ht="21.75" customHeight="1" x14ac:dyDescent="0.15">
      <c r="A50" s="114"/>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4"/>
      <c r="BG50" s="120"/>
      <c r="BH50" s="120"/>
      <c r="BI50" s="43"/>
      <c r="BJ50" s="43"/>
      <c r="BK50" s="43"/>
      <c r="BL50" s="43"/>
      <c r="BM50" s="43"/>
      <c r="BN50" s="43"/>
      <c r="BO50" s="43"/>
      <c r="BP50" s="43"/>
      <c r="BQ50" s="43"/>
      <c r="BR50" s="43"/>
      <c r="BS50" s="43"/>
    </row>
    <row r="51" spans="1:71" s="42" customFormat="1" ht="21.75" customHeight="1" x14ac:dyDescent="0.15">
      <c r="A51" s="114"/>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4"/>
      <c r="BG51" s="120"/>
      <c r="BH51" s="120"/>
      <c r="BI51" s="43"/>
      <c r="BJ51" s="43"/>
      <c r="BK51" s="43"/>
      <c r="BL51" s="43"/>
      <c r="BM51" s="43"/>
      <c r="BN51" s="43"/>
      <c r="BO51" s="43"/>
      <c r="BP51" s="43"/>
      <c r="BQ51" s="43"/>
      <c r="BR51" s="43"/>
      <c r="BS51" s="43"/>
    </row>
    <row r="52" spans="1:71" s="42" customFormat="1" ht="21.75" customHeight="1" x14ac:dyDescent="0.15">
      <c r="A52" s="114"/>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4"/>
      <c r="BE52" s="41"/>
      <c r="BF52" s="41"/>
      <c r="BG52" s="120"/>
      <c r="BH52" s="120"/>
      <c r="BI52" s="43"/>
      <c r="BJ52" s="43"/>
      <c r="BK52" s="43"/>
      <c r="BL52" s="43"/>
      <c r="BM52" s="43"/>
      <c r="BN52" s="43"/>
      <c r="BO52" s="43"/>
      <c r="BP52" s="43"/>
      <c r="BQ52" s="43"/>
      <c r="BR52" s="43"/>
      <c r="BS52" s="43"/>
    </row>
    <row r="53" spans="1:71" ht="21.75" customHeight="1" x14ac:dyDescent="0.15">
      <c r="A53" s="114"/>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73"/>
      <c r="BC53" s="473"/>
      <c r="BD53" s="474"/>
    </row>
    <row r="54" spans="1:71" ht="21.75" customHeight="1" x14ac:dyDescent="0.15">
      <c r="A54" s="115"/>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6"/>
    </row>
    <row r="55" spans="1:71" ht="21.75" customHeight="1" x14ac:dyDescent="0.15"/>
    <row r="56" spans="1:71" ht="21.75" customHeight="1" x14ac:dyDescent="0.15"/>
    <row r="57" spans="1:71" ht="21.75" customHeight="1" x14ac:dyDescent="0.15"/>
    <row r="58" spans="1:71" ht="21.75" customHeight="1" x14ac:dyDescent="0.15"/>
    <row r="59" spans="1:71" ht="21.75" customHeight="1" x14ac:dyDescent="0.15"/>
    <row r="60" spans="1:71" ht="21.75" customHeight="1" x14ac:dyDescent="0.15"/>
    <row r="61" spans="1:71" ht="21.75" customHeight="1" x14ac:dyDescent="0.15"/>
    <row r="62" spans="1:71" ht="21.75" customHeight="1" x14ac:dyDescent="0.15"/>
    <row r="63" spans="1:71" ht="21.75" customHeight="1" x14ac:dyDescent="0.15"/>
    <row r="64" spans="1:71"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sheetData>
  <sheetProtection algorithmName="SHA-512" hashValue="zTpqHszXUsuTg4GE/Wn6aYUlUcXeTg/OMy+8LFKf8dCefgGdRe7tT6EV9HoLdvfHsZoercccLfbPtiCuvgfwvA==" saltValue="Po3N2xjVPsL5z+M1zdDR7A==" spinCount="100000" sheet="1" objects="1" scenarios="1"/>
  <mergeCells count="4">
    <mergeCell ref="B49:BD54"/>
    <mergeCell ref="A1:BD1"/>
    <mergeCell ref="BG43:BH43"/>
    <mergeCell ref="BI43:BS43"/>
  </mergeCells>
  <phoneticPr fontId="2"/>
  <printOptions horizontalCentered="1"/>
  <pageMargins left="0.23622047244094491" right="0.23622047244094491" top="0.35433070866141736" bottom="0.35433070866141736" header="0.31496062992125984" footer="0.31496062992125984"/>
  <pageSetup paperSize="9" scale="7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216"/>
  <sheetViews>
    <sheetView showGridLines="0" showRowColHeaders="0" showRuler="0" view="pageBreakPreview" zoomScale="85" zoomScaleNormal="85" zoomScaleSheetLayoutView="85" workbookViewId="0">
      <selection activeCell="AO15" sqref="AO15"/>
    </sheetView>
  </sheetViews>
  <sheetFormatPr defaultColWidth="2.25" defaultRowHeight="5.25" customHeight="1" x14ac:dyDescent="0.15"/>
  <cols>
    <col min="1" max="56" width="2.25" style="8" customWidth="1"/>
    <col min="57" max="16384" width="2.25" style="8"/>
  </cols>
  <sheetData>
    <row r="1" spans="1:56" ht="5.25" customHeight="1" x14ac:dyDescent="0.15">
      <c r="A1" s="482" t="s">
        <v>151</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row>
    <row r="2" spans="1:56" ht="5.25" customHeight="1" x14ac:dyDescent="0.15">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row>
    <row r="3" spans="1:56" ht="5.25" customHeight="1" x14ac:dyDescent="0.15">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row>
    <row r="4" spans="1:56" ht="5.25" customHeight="1" x14ac:dyDescent="0.15">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row>
    <row r="5" spans="1:56" ht="5.25" customHeight="1" x14ac:dyDescent="0.15">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row>
    <row r="6" spans="1:56" ht="5.25" customHeight="1" x14ac:dyDescent="0.15">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ht="5.25" customHeight="1" x14ac:dyDescent="0.15">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row>
    <row r="8" spans="1:56" ht="5.25" customHeight="1" x14ac:dyDescent="0.15">
      <c r="A8" s="482"/>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row>
    <row r="9" spans="1:56" ht="5.2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BD9" s="9"/>
    </row>
    <row r="10" spans="1:56" ht="5.25" customHeight="1" x14ac:dyDescent="0.15">
      <c r="A10" s="549"/>
      <c r="B10" s="549"/>
      <c r="C10" s="549"/>
      <c r="D10" s="549"/>
      <c r="E10" s="549"/>
      <c r="F10" s="549"/>
      <c r="G10" s="549"/>
      <c r="H10" s="549"/>
      <c r="I10" s="549"/>
      <c r="J10" s="549"/>
      <c r="K10" s="517"/>
      <c r="L10" s="517"/>
      <c r="M10" s="517"/>
      <c r="N10" s="517"/>
      <c r="O10" s="517"/>
      <c r="P10" s="517"/>
      <c r="Q10" s="517"/>
      <c r="R10" s="517"/>
      <c r="S10" s="517"/>
      <c r="T10" s="517"/>
      <c r="U10" s="517"/>
      <c r="V10" s="517"/>
      <c r="W10" s="517"/>
      <c r="X10" s="517"/>
      <c r="Y10" s="517"/>
      <c r="Z10" s="517"/>
      <c r="AA10" s="92"/>
      <c r="AB10" s="138"/>
      <c r="AC10" s="138"/>
      <c r="AD10" s="138"/>
      <c r="AE10" s="560" t="s">
        <v>76</v>
      </c>
      <c r="AF10" s="561"/>
      <c r="AG10" s="561"/>
      <c r="AH10" s="561"/>
      <c r="AI10" s="561"/>
      <c r="AJ10" s="561"/>
      <c r="AK10" s="561"/>
      <c r="AL10" s="561"/>
      <c r="AM10" s="561"/>
      <c r="AN10" s="561"/>
      <c r="AO10" s="543"/>
      <c r="AP10" s="544"/>
      <c r="AQ10" s="544"/>
      <c r="AR10" s="544"/>
      <c r="AS10" s="514" t="s">
        <v>297</v>
      </c>
      <c r="AT10" s="514"/>
      <c r="AU10" s="532"/>
      <c r="AV10" s="532"/>
      <c r="AW10" s="532"/>
      <c r="AX10" s="514" t="s">
        <v>1</v>
      </c>
      <c r="AY10" s="514"/>
      <c r="AZ10" s="532"/>
      <c r="BA10" s="532"/>
      <c r="BB10" s="532"/>
      <c r="BC10" s="514" t="s">
        <v>2</v>
      </c>
      <c r="BD10" s="566"/>
    </row>
    <row r="11" spans="1:56" ht="5.25" customHeight="1" x14ac:dyDescent="0.15">
      <c r="A11" s="549"/>
      <c r="B11" s="549"/>
      <c r="C11" s="549"/>
      <c r="D11" s="549"/>
      <c r="E11" s="549"/>
      <c r="F11" s="549"/>
      <c r="G11" s="549"/>
      <c r="H11" s="549"/>
      <c r="I11" s="549"/>
      <c r="J11" s="549"/>
      <c r="K11" s="517"/>
      <c r="L11" s="517"/>
      <c r="M11" s="517"/>
      <c r="N11" s="517"/>
      <c r="O11" s="517"/>
      <c r="P11" s="517"/>
      <c r="Q11" s="517"/>
      <c r="R11" s="517"/>
      <c r="S11" s="517"/>
      <c r="T11" s="517"/>
      <c r="U11" s="517"/>
      <c r="V11" s="517"/>
      <c r="W11" s="517"/>
      <c r="X11" s="517"/>
      <c r="Y11" s="517"/>
      <c r="Z11" s="517"/>
      <c r="AA11" s="92"/>
      <c r="AB11" s="138"/>
      <c r="AC11" s="138"/>
      <c r="AD11" s="138"/>
      <c r="AE11" s="562"/>
      <c r="AF11" s="563"/>
      <c r="AG11" s="563"/>
      <c r="AH11" s="563"/>
      <c r="AI11" s="563"/>
      <c r="AJ11" s="563"/>
      <c r="AK11" s="563"/>
      <c r="AL11" s="563"/>
      <c r="AM11" s="563"/>
      <c r="AN11" s="563"/>
      <c r="AO11" s="545"/>
      <c r="AP11" s="546"/>
      <c r="AQ11" s="546"/>
      <c r="AR11" s="546"/>
      <c r="AS11" s="515"/>
      <c r="AT11" s="515"/>
      <c r="AU11" s="533"/>
      <c r="AV11" s="533"/>
      <c r="AW11" s="533"/>
      <c r="AX11" s="515"/>
      <c r="AY11" s="515"/>
      <c r="AZ11" s="533"/>
      <c r="BA11" s="533"/>
      <c r="BB11" s="533"/>
      <c r="BC11" s="515"/>
      <c r="BD11" s="567"/>
    </row>
    <row r="12" spans="1:56" ht="5.25" customHeight="1" x14ac:dyDescent="0.15">
      <c r="A12" s="549"/>
      <c r="B12" s="549"/>
      <c r="C12" s="549"/>
      <c r="D12" s="549"/>
      <c r="E12" s="549"/>
      <c r="F12" s="549"/>
      <c r="G12" s="549"/>
      <c r="H12" s="549"/>
      <c r="I12" s="549"/>
      <c r="J12" s="549"/>
      <c r="K12" s="517"/>
      <c r="L12" s="517"/>
      <c r="M12" s="517"/>
      <c r="N12" s="517"/>
      <c r="O12" s="517"/>
      <c r="P12" s="517"/>
      <c r="Q12" s="517"/>
      <c r="R12" s="517"/>
      <c r="S12" s="517"/>
      <c r="T12" s="517"/>
      <c r="U12" s="517"/>
      <c r="V12" s="517"/>
      <c r="W12" s="517"/>
      <c r="X12" s="517"/>
      <c r="Y12" s="517"/>
      <c r="Z12" s="517"/>
      <c r="AA12" s="92"/>
      <c r="AB12" s="138"/>
      <c r="AC12" s="138"/>
      <c r="AD12" s="138"/>
      <c r="AE12" s="562"/>
      <c r="AF12" s="563"/>
      <c r="AG12" s="563"/>
      <c r="AH12" s="563"/>
      <c r="AI12" s="563"/>
      <c r="AJ12" s="563"/>
      <c r="AK12" s="563"/>
      <c r="AL12" s="563"/>
      <c r="AM12" s="563"/>
      <c r="AN12" s="563"/>
      <c r="AO12" s="545"/>
      <c r="AP12" s="546"/>
      <c r="AQ12" s="546"/>
      <c r="AR12" s="546"/>
      <c r="AS12" s="515"/>
      <c r="AT12" s="515"/>
      <c r="AU12" s="533"/>
      <c r="AV12" s="533"/>
      <c r="AW12" s="533"/>
      <c r="AX12" s="515"/>
      <c r="AY12" s="515"/>
      <c r="AZ12" s="533"/>
      <c r="BA12" s="533"/>
      <c r="BB12" s="533"/>
      <c r="BC12" s="515"/>
      <c r="BD12" s="567"/>
    </row>
    <row r="13" spans="1:56" ht="5.25" customHeight="1" x14ac:dyDescent="0.15">
      <c r="A13" s="549"/>
      <c r="B13" s="549"/>
      <c r="C13" s="549"/>
      <c r="D13" s="549"/>
      <c r="E13" s="549"/>
      <c r="F13" s="549"/>
      <c r="G13" s="549"/>
      <c r="H13" s="549"/>
      <c r="I13" s="549"/>
      <c r="J13" s="549"/>
      <c r="K13" s="517"/>
      <c r="L13" s="517"/>
      <c r="M13" s="517"/>
      <c r="N13" s="517"/>
      <c r="O13" s="517"/>
      <c r="P13" s="517"/>
      <c r="Q13" s="517"/>
      <c r="R13" s="517"/>
      <c r="S13" s="517"/>
      <c r="T13" s="517"/>
      <c r="U13" s="517"/>
      <c r="V13" s="517"/>
      <c r="W13" s="517"/>
      <c r="X13" s="517"/>
      <c r="Y13" s="517"/>
      <c r="Z13" s="517"/>
      <c r="AA13" s="92"/>
      <c r="AB13" s="138"/>
      <c r="AC13" s="138"/>
      <c r="AD13" s="138"/>
      <c r="AE13" s="562"/>
      <c r="AF13" s="563"/>
      <c r="AG13" s="563"/>
      <c r="AH13" s="563"/>
      <c r="AI13" s="563"/>
      <c r="AJ13" s="563"/>
      <c r="AK13" s="563"/>
      <c r="AL13" s="563"/>
      <c r="AM13" s="563"/>
      <c r="AN13" s="563"/>
      <c r="AO13" s="545"/>
      <c r="AP13" s="546"/>
      <c r="AQ13" s="546"/>
      <c r="AR13" s="546"/>
      <c r="AS13" s="515"/>
      <c r="AT13" s="515"/>
      <c r="AU13" s="533"/>
      <c r="AV13" s="533"/>
      <c r="AW13" s="533"/>
      <c r="AX13" s="515"/>
      <c r="AY13" s="515"/>
      <c r="AZ13" s="533"/>
      <c r="BA13" s="533"/>
      <c r="BB13" s="533"/>
      <c r="BC13" s="515"/>
      <c r="BD13" s="567"/>
    </row>
    <row r="14" spans="1:56" ht="5.25" customHeight="1" x14ac:dyDescent="0.15">
      <c r="A14" s="549"/>
      <c r="B14" s="549"/>
      <c r="C14" s="549"/>
      <c r="D14" s="549"/>
      <c r="E14" s="549"/>
      <c r="F14" s="549"/>
      <c r="G14" s="549"/>
      <c r="H14" s="549"/>
      <c r="I14" s="549"/>
      <c r="J14" s="549"/>
      <c r="K14" s="517"/>
      <c r="L14" s="517"/>
      <c r="M14" s="517"/>
      <c r="N14" s="517"/>
      <c r="O14" s="517"/>
      <c r="P14" s="517"/>
      <c r="Q14" s="517"/>
      <c r="R14" s="517"/>
      <c r="S14" s="517"/>
      <c r="T14" s="517"/>
      <c r="U14" s="517"/>
      <c r="V14" s="517"/>
      <c r="W14" s="517"/>
      <c r="X14" s="517"/>
      <c r="Y14" s="517"/>
      <c r="Z14" s="517"/>
      <c r="AA14" s="92"/>
      <c r="AB14" s="138"/>
      <c r="AC14" s="138"/>
      <c r="AD14" s="138"/>
      <c r="AE14" s="564"/>
      <c r="AF14" s="565"/>
      <c r="AG14" s="565"/>
      <c r="AH14" s="565"/>
      <c r="AI14" s="565"/>
      <c r="AJ14" s="565"/>
      <c r="AK14" s="565"/>
      <c r="AL14" s="565"/>
      <c r="AM14" s="565"/>
      <c r="AN14" s="565"/>
      <c r="AO14" s="547"/>
      <c r="AP14" s="548"/>
      <c r="AQ14" s="548"/>
      <c r="AR14" s="548"/>
      <c r="AS14" s="516"/>
      <c r="AT14" s="516"/>
      <c r="AU14" s="534"/>
      <c r="AV14" s="534"/>
      <c r="AW14" s="534"/>
      <c r="AX14" s="516"/>
      <c r="AY14" s="516"/>
      <c r="AZ14" s="534"/>
      <c r="BA14" s="534"/>
      <c r="BB14" s="534"/>
      <c r="BC14" s="516"/>
      <c r="BD14" s="568"/>
    </row>
    <row r="15" spans="1:56" ht="5.25" customHeight="1" x14ac:dyDescent="0.1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68"/>
    </row>
    <row r="16" spans="1:56" ht="5.25" customHeight="1" x14ac:dyDescent="0.15">
      <c r="A16" s="518" t="s">
        <v>70</v>
      </c>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20"/>
    </row>
    <row r="17" spans="1:56" ht="5.25" customHeight="1" x14ac:dyDescent="0.15">
      <c r="A17" s="521"/>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3"/>
    </row>
    <row r="18" spans="1:56" ht="5.25" customHeight="1" x14ac:dyDescent="0.15">
      <c r="A18" s="524"/>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6"/>
    </row>
    <row r="19" spans="1:56" ht="5.25" customHeight="1" x14ac:dyDescent="0.15">
      <c r="A19" s="540" t="s">
        <v>32</v>
      </c>
      <c r="B19" s="540"/>
      <c r="C19" s="540"/>
      <c r="D19" s="540"/>
      <c r="E19" s="540"/>
      <c r="F19" s="550">
        <f>①見積依頼書!F23</f>
        <v>0</v>
      </c>
      <c r="G19" s="551"/>
      <c r="H19" s="551"/>
      <c r="I19" s="551"/>
      <c r="J19" s="551"/>
      <c r="K19" s="551"/>
      <c r="L19" s="551"/>
      <c r="M19" s="551"/>
      <c r="N19" s="551"/>
      <c r="O19" s="551"/>
      <c r="P19" s="551"/>
      <c r="Q19" s="551"/>
      <c r="R19" s="551"/>
      <c r="S19" s="551"/>
      <c r="T19" s="551"/>
      <c r="U19" s="551"/>
      <c r="V19" s="551"/>
      <c r="W19" s="551"/>
      <c r="X19" s="491" t="s">
        <v>33</v>
      </c>
      <c r="Y19" s="491"/>
      <c r="Z19" s="491"/>
      <c r="AA19" s="491"/>
      <c r="AB19" s="491"/>
      <c r="AC19" s="554">
        <f>①見積依頼書!AB23</f>
        <v>0</v>
      </c>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5"/>
    </row>
    <row r="20" spans="1:56" ht="5.25" customHeight="1" x14ac:dyDescent="0.15">
      <c r="A20" s="541"/>
      <c r="B20" s="541"/>
      <c r="C20" s="541"/>
      <c r="D20" s="541"/>
      <c r="E20" s="541"/>
      <c r="F20" s="552"/>
      <c r="G20" s="553"/>
      <c r="H20" s="553"/>
      <c r="I20" s="553"/>
      <c r="J20" s="553"/>
      <c r="K20" s="553"/>
      <c r="L20" s="553"/>
      <c r="M20" s="553"/>
      <c r="N20" s="553"/>
      <c r="O20" s="553"/>
      <c r="P20" s="553"/>
      <c r="Q20" s="553"/>
      <c r="R20" s="553"/>
      <c r="S20" s="553"/>
      <c r="T20" s="553"/>
      <c r="U20" s="553"/>
      <c r="V20" s="553"/>
      <c r="W20" s="553"/>
      <c r="X20" s="491"/>
      <c r="Y20" s="491"/>
      <c r="Z20" s="491"/>
      <c r="AA20" s="491"/>
      <c r="AB20" s="491"/>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7"/>
    </row>
    <row r="21" spans="1:56" ht="5.25" customHeight="1" x14ac:dyDescent="0.15">
      <c r="A21" s="541"/>
      <c r="B21" s="541"/>
      <c r="C21" s="541"/>
      <c r="D21" s="541"/>
      <c r="E21" s="541"/>
      <c r="F21" s="552"/>
      <c r="G21" s="553"/>
      <c r="H21" s="553"/>
      <c r="I21" s="553"/>
      <c r="J21" s="553"/>
      <c r="K21" s="553"/>
      <c r="L21" s="553"/>
      <c r="M21" s="553"/>
      <c r="N21" s="553"/>
      <c r="O21" s="553"/>
      <c r="P21" s="553"/>
      <c r="Q21" s="553"/>
      <c r="R21" s="553"/>
      <c r="S21" s="553"/>
      <c r="T21" s="553"/>
      <c r="U21" s="553"/>
      <c r="V21" s="553"/>
      <c r="W21" s="553"/>
      <c r="X21" s="491"/>
      <c r="Y21" s="491"/>
      <c r="Z21" s="491"/>
      <c r="AA21" s="491"/>
      <c r="AB21" s="491"/>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7"/>
    </row>
    <row r="22" spans="1:56" ht="5.25" customHeight="1" x14ac:dyDescent="0.15">
      <c r="A22" s="542"/>
      <c r="B22" s="542"/>
      <c r="C22" s="542"/>
      <c r="D22" s="542"/>
      <c r="E22" s="542"/>
      <c r="F22" s="552"/>
      <c r="G22" s="553"/>
      <c r="H22" s="553"/>
      <c r="I22" s="553"/>
      <c r="J22" s="553"/>
      <c r="K22" s="553"/>
      <c r="L22" s="553"/>
      <c r="M22" s="553"/>
      <c r="N22" s="553"/>
      <c r="O22" s="553"/>
      <c r="P22" s="553"/>
      <c r="Q22" s="553"/>
      <c r="R22" s="553"/>
      <c r="S22" s="553"/>
      <c r="T22" s="553"/>
      <c r="U22" s="553"/>
      <c r="V22" s="553"/>
      <c r="W22" s="553"/>
      <c r="X22" s="491"/>
      <c r="Y22" s="491"/>
      <c r="Z22" s="491"/>
      <c r="AA22" s="491"/>
      <c r="AB22" s="491"/>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7"/>
    </row>
    <row r="23" spans="1:56" ht="5.25" customHeight="1" x14ac:dyDescent="0.15">
      <c r="A23" s="569" t="s">
        <v>34</v>
      </c>
      <c r="B23" s="569"/>
      <c r="C23" s="569"/>
      <c r="D23" s="569"/>
      <c r="E23" s="569"/>
      <c r="F23" s="570">
        <f>①見積依頼書!F27</f>
        <v>0</v>
      </c>
      <c r="G23" s="571"/>
      <c r="H23" s="571"/>
      <c r="I23" s="571"/>
      <c r="J23" s="571"/>
      <c r="K23" s="571"/>
      <c r="L23" s="571"/>
      <c r="M23" s="571"/>
      <c r="N23" s="571"/>
      <c r="O23" s="571"/>
      <c r="P23" s="571"/>
      <c r="Q23" s="571"/>
      <c r="R23" s="571"/>
      <c r="S23" s="571"/>
      <c r="T23" s="571"/>
      <c r="U23" s="571"/>
      <c r="V23" s="571"/>
      <c r="W23" s="571"/>
      <c r="X23" s="491"/>
      <c r="Y23" s="491"/>
      <c r="Z23" s="491"/>
      <c r="AA23" s="491"/>
      <c r="AB23" s="491"/>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7"/>
    </row>
    <row r="24" spans="1:56" ht="5.25" customHeight="1" x14ac:dyDescent="0.15">
      <c r="A24" s="513"/>
      <c r="B24" s="513"/>
      <c r="C24" s="513"/>
      <c r="D24" s="513"/>
      <c r="E24" s="513"/>
      <c r="F24" s="503"/>
      <c r="G24" s="572"/>
      <c r="H24" s="572"/>
      <c r="I24" s="572"/>
      <c r="J24" s="572"/>
      <c r="K24" s="572"/>
      <c r="L24" s="572"/>
      <c r="M24" s="572"/>
      <c r="N24" s="572"/>
      <c r="O24" s="572"/>
      <c r="P24" s="572"/>
      <c r="Q24" s="572"/>
      <c r="R24" s="572"/>
      <c r="S24" s="572"/>
      <c r="T24" s="572"/>
      <c r="U24" s="572"/>
      <c r="V24" s="572"/>
      <c r="W24" s="572"/>
      <c r="X24" s="491"/>
      <c r="Y24" s="491"/>
      <c r="Z24" s="491"/>
      <c r="AA24" s="491"/>
      <c r="AB24" s="491"/>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7"/>
    </row>
    <row r="25" spans="1:56" ht="5.25" customHeight="1" x14ac:dyDescent="0.15">
      <c r="A25" s="513"/>
      <c r="B25" s="513"/>
      <c r="C25" s="513"/>
      <c r="D25" s="513"/>
      <c r="E25" s="513"/>
      <c r="F25" s="503"/>
      <c r="G25" s="572"/>
      <c r="H25" s="572"/>
      <c r="I25" s="572"/>
      <c r="J25" s="572"/>
      <c r="K25" s="572"/>
      <c r="L25" s="572"/>
      <c r="M25" s="572"/>
      <c r="N25" s="572"/>
      <c r="O25" s="572"/>
      <c r="P25" s="572"/>
      <c r="Q25" s="572"/>
      <c r="R25" s="572"/>
      <c r="S25" s="572"/>
      <c r="T25" s="572"/>
      <c r="U25" s="572"/>
      <c r="V25" s="572"/>
      <c r="W25" s="572"/>
      <c r="X25" s="491"/>
      <c r="Y25" s="491"/>
      <c r="Z25" s="491"/>
      <c r="AA25" s="491"/>
      <c r="AB25" s="491"/>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c r="BC25" s="556"/>
      <c r="BD25" s="557"/>
    </row>
    <row r="26" spans="1:56" ht="5.25" customHeight="1" x14ac:dyDescent="0.15">
      <c r="A26" s="513"/>
      <c r="B26" s="513"/>
      <c r="C26" s="513"/>
      <c r="D26" s="513"/>
      <c r="E26" s="513"/>
      <c r="F26" s="503"/>
      <c r="G26" s="572"/>
      <c r="H26" s="572"/>
      <c r="I26" s="572"/>
      <c r="J26" s="572"/>
      <c r="K26" s="572"/>
      <c r="L26" s="572"/>
      <c r="M26" s="572"/>
      <c r="N26" s="572"/>
      <c r="O26" s="572"/>
      <c r="P26" s="572"/>
      <c r="Q26" s="572"/>
      <c r="R26" s="572"/>
      <c r="S26" s="572"/>
      <c r="T26" s="572"/>
      <c r="U26" s="572"/>
      <c r="V26" s="572"/>
      <c r="W26" s="572"/>
      <c r="X26" s="491"/>
      <c r="Y26" s="491"/>
      <c r="Z26" s="491"/>
      <c r="AA26" s="491"/>
      <c r="AB26" s="491"/>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6"/>
      <c r="BD26" s="557"/>
    </row>
    <row r="27" spans="1:56" ht="5.25" customHeight="1" x14ac:dyDescent="0.15">
      <c r="A27" s="491"/>
      <c r="B27" s="491"/>
      <c r="C27" s="491"/>
      <c r="D27" s="491"/>
      <c r="E27" s="491"/>
      <c r="F27" s="492"/>
      <c r="G27" s="493"/>
      <c r="H27" s="493"/>
      <c r="I27" s="493"/>
      <c r="J27" s="493"/>
      <c r="K27" s="493"/>
      <c r="L27" s="493"/>
      <c r="M27" s="493"/>
      <c r="N27" s="493"/>
      <c r="O27" s="493"/>
      <c r="P27" s="493"/>
      <c r="Q27" s="493"/>
      <c r="R27" s="493"/>
      <c r="S27" s="493"/>
      <c r="T27" s="493"/>
      <c r="U27" s="493"/>
      <c r="V27" s="493"/>
      <c r="W27" s="493"/>
      <c r="X27" s="491"/>
      <c r="Y27" s="491"/>
      <c r="Z27" s="491"/>
      <c r="AA27" s="491"/>
      <c r="AB27" s="491"/>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9"/>
    </row>
    <row r="28" spans="1:56" ht="5.25" customHeight="1" x14ac:dyDescent="0.15">
      <c r="A28" s="527" t="s">
        <v>75</v>
      </c>
      <c r="B28" s="491"/>
      <c r="C28" s="491"/>
      <c r="D28" s="491"/>
      <c r="E28" s="491"/>
      <c r="F28" s="528" t="s">
        <v>35</v>
      </c>
      <c r="G28" s="529"/>
      <c r="H28" s="620" t="str">
        <f>①見積依頼書!H33&amp;①見積依頼書!L33&amp;①見積依頼書!M33</f>
        <v>-</v>
      </c>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c r="BC28" s="620"/>
      <c r="BD28" s="552"/>
    </row>
    <row r="29" spans="1:56" ht="5.25" customHeight="1" x14ac:dyDescent="0.15">
      <c r="A29" s="491"/>
      <c r="B29" s="491"/>
      <c r="C29" s="491"/>
      <c r="D29" s="491"/>
      <c r="E29" s="491"/>
      <c r="F29" s="530"/>
      <c r="G29" s="53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1"/>
      <c r="AZ29" s="621"/>
      <c r="BA29" s="621"/>
      <c r="BB29" s="621"/>
      <c r="BC29" s="621"/>
      <c r="BD29" s="622"/>
    </row>
    <row r="30" spans="1:56" ht="5.25" customHeight="1" x14ac:dyDescent="0.15">
      <c r="A30" s="491"/>
      <c r="B30" s="491"/>
      <c r="C30" s="491"/>
      <c r="D30" s="491"/>
      <c r="E30" s="491"/>
      <c r="F30" s="530"/>
      <c r="G30" s="53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c r="BA30" s="621"/>
      <c r="BB30" s="621"/>
      <c r="BC30" s="621"/>
      <c r="BD30" s="622"/>
    </row>
    <row r="31" spans="1:56" ht="5.25" customHeight="1" x14ac:dyDescent="0.15">
      <c r="A31" s="491"/>
      <c r="B31" s="491"/>
      <c r="C31" s="491"/>
      <c r="D31" s="491"/>
      <c r="E31" s="491"/>
      <c r="F31" s="530"/>
      <c r="G31" s="53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2"/>
    </row>
    <row r="32" spans="1:56" ht="5.25" customHeight="1" x14ac:dyDescent="0.15">
      <c r="A32" s="491"/>
      <c r="B32" s="491"/>
      <c r="C32" s="491"/>
      <c r="D32" s="491"/>
      <c r="E32" s="491"/>
      <c r="F32" s="623">
        <f>①見積依頼書!F37</f>
        <v>0</v>
      </c>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623"/>
      <c r="BA32" s="623"/>
      <c r="BB32" s="623"/>
      <c r="BC32" s="623"/>
      <c r="BD32" s="624"/>
    </row>
    <row r="33" spans="1:56" ht="5.25" customHeight="1" x14ac:dyDescent="0.15">
      <c r="A33" s="491"/>
      <c r="B33" s="491"/>
      <c r="C33" s="491"/>
      <c r="D33" s="491"/>
      <c r="E33" s="491"/>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500"/>
    </row>
    <row r="34" spans="1:56" ht="5.25" customHeight="1" x14ac:dyDescent="0.15">
      <c r="A34" s="491"/>
      <c r="B34" s="491"/>
      <c r="C34" s="491"/>
      <c r="D34" s="491"/>
      <c r="E34" s="491"/>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499"/>
      <c r="BD34" s="500"/>
    </row>
    <row r="35" spans="1:56" ht="5.25" customHeight="1" x14ac:dyDescent="0.15">
      <c r="A35" s="491"/>
      <c r="B35" s="491"/>
      <c r="C35" s="491"/>
      <c r="D35" s="491"/>
      <c r="E35" s="491"/>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500"/>
    </row>
    <row r="36" spans="1:56" ht="5.25" customHeight="1" x14ac:dyDescent="0.15">
      <c r="A36" s="491"/>
      <c r="B36" s="491"/>
      <c r="C36" s="491"/>
      <c r="D36" s="491"/>
      <c r="E36" s="491"/>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3"/>
    </row>
    <row r="37" spans="1:56" ht="5.25" customHeight="1" x14ac:dyDescent="0.15">
      <c r="A37" s="491" t="s">
        <v>4</v>
      </c>
      <c r="B37" s="491"/>
      <c r="C37" s="491"/>
      <c r="D37" s="491"/>
      <c r="E37" s="491"/>
      <c r="F37" s="503" t="str">
        <f>①見積依頼書!F42&amp;①見積依頼書!J42&amp;①見積依頼書!K42&amp;①見積依頼書!O42&amp;①見積依頼書!P42</f>
        <v>--</v>
      </c>
      <c r="G37" s="572"/>
      <c r="H37" s="572"/>
      <c r="I37" s="572"/>
      <c r="J37" s="572"/>
      <c r="K37" s="572"/>
      <c r="L37" s="572"/>
      <c r="M37" s="572"/>
      <c r="N37" s="572"/>
      <c r="O37" s="572"/>
      <c r="P37" s="572"/>
      <c r="Q37" s="572"/>
      <c r="R37" s="572"/>
      <c r="S37" s="572"/>
      <c r="T37" s="625"/>
      <c r="U37" s="491" t="s">
        <v>36</v>
      </c>
      <c r="V37" s="491"/>
      <c r="W37" s="491"/>
      <c r="X37" s="491"/>
      <c r="Y37" s="491"/>
      <c r="Z37" s="496">
        <f>①見積依頼書!Y42</f>
        <v>0</v>
      </c>
      <c r="AA37" s="496"/>
      <c r="AB37" s="496"/>
      <c r="AC37" s="496"/>
      <c r="AD37" s="496"/>
      <c r="AE37" s="496"/>
      <c r="AF37" s="496"/>
      <c r="AG37" s="496"/>
      <c r="AH37" s="497"/>
      <c r="AI37" s="491" t="s">
        <v>5</v>
      </c>
      <c r="AJ37" s="491"/>
      <c r="AK37" s="491"/>
      <c r="AL37" s="491"/>
      <c r="AM37" s="491"/>
      <c r="AN37" s="492" t="str">
        <f>①見積依頼書!AM42&amp;①見積依頼書!AQ42&amp;①見積依頼書!AR42&amp;①見積依頼書!AV42&amp;①見積依頼書!AW42</f>
        <v>--</v>
      </c>
      <c r="AO37" s="493"/>
      <c r="AP37" s="493"/>
      <c r="AQ37" s="493"/>
      <c r="AR37" s="493"/>
      <c r="AS37" s="493"/>
      <c r="AT37" s="493"/>
      <c r="AU37" s="493"/>
      <c r="AV37" s="493"/>
      <c r="AW37" s="493"/>
      <c r="AX37" s="493"/>
      <c r="AY37" s="493"/>
      <c r="AZ37" s="493"/>
      <c r="BA37" s="493"/>
      <c r="BB37" s="493"/>
      <c r="BC37" s="493"/>
      <c r="BD37" s="493"/>
    </row>
    <row r="38" spans="1:56" ht="5.25" customHeight="1" x14ac:dyDescent="0.15">
      <c r="A38" s="491"/>
      <c r="B38" s="491"/>
      <c r="C38" s="491"/>
      <c r="D38" s="491"/>
      <c r="E38" s="491"/>
      <c r="F38" s="503"/>
      <c r="G38" s="572"/>
      <c r="H38" s="572"/>
      <c r="I38" s="572"/>
      <c r="J38" s="572"/>
      <c r="K38" s="572"/>
      <c r="L38" s="572"/>
      <c r="M38" s="572"/>
      <c r="N38" s="572"/>
      <c r="O38" s="572"/>
      <c r="P38" s="572"/>
      <c r="Q38" s="572"/>
      <c r="R38" s="572"/>
      <c r="S38" s="572"/>
      <c r="T38" s="625"/>
      <c r="U38" s="491"/>
      <c r="V38" s="491"/>
      <c r="W38" s="491"/>
      <c r="X38" s="491"/>
      <c r="Y38" s="491"/>
      <c r="Z38" s="499"/>
      <c r="AA38" s="499"/>
      <c r="AB38" s="499"/>
      <c r="AC38" s="499"/>
      <c r="AD38" s="499"/>
      <c r="AE38" s="499"/>
      <c r="AF38" s="499"/>
      <c r="AG38" s="499"/>
      <c r="AH38" s="500"/>
      <c r="AI38" s="513"/>
      <c r="AJ38" s="513"/>
      <c r="AK38" s="513"/>
      <c r="AL38" s="513"/>
      <c r="AM38" s="513"/>
      <c r="AN38" s="492"/>
      <c r="AO38" s="493"/>
      <c r="AP38" s="493"/>
      <c r="AQ38" s="493"/>
      <c r="AR38" s="493"/>
      <c r="AS38" s="493"/>
      <c r="AT38" s="493"/>
      <c r="AU38" s="493"/>
      <c r="AV38" s="493"/>
      <c r="AW38" s="493"/>
      <c r="AX38" s="493"/>
      <c r="AY38" s="493"/>
      <c r="AZ38" s="493"/>
      <c r="BA38" s="493"/>
      <c r="BB38" s="493"/>
      <c r="BC38" s="493"/>
      <c r="BD38" s="493"/>
    </row>
    <row r="39" spans="1:56" ht="5.25" customHeight="1" x14ac:dyDescent="0.15">
      <c r="A39" s="491"/>
      <c r="B39" s="491"/>
      <c r="C39" s="491"/>
      <c r="D39" s="491"/>
      <c r="E39" s="491"/>
      <c r="F39" s="503"/>
      <c r="G39" s="572"/>
      <c r="H39" s="572"/>
      <c r="I39" s="572"/>
      <c r="J39" s="572"/>
      <c r="K39" s="572"/>
      <c r="L39" s="572"/>
      <c r="M39" s="572"/>
      <c r="N39" s="572"/>
      <c r="O39" s="572"/>
      <c r="P39" s="572"/>
      <c r="Q39" s="572"/>
      <c r="R39" s="572"/>
      <c r="S39" s="572"/>
      <c r="T39" s="625"/>
      <c r="U39" s="491"/>
      <c r="V39" s="491"/>
      <c r="W39" s="491"/>
      <c r="X39" s="491"/>
      <c r="Y39" s="491"/>
      <c r="Z39" s="499"/>
      <c r="AA39" s="499"/>
      <c r="AB39" s="499"/>
      <c r="AC39" s="499"/>
      <c r="AD39" s="499"/>
      <c r="AE39" s="499"/>
      <c r="AF39" s="499"/>
      <c r="AG39" s="499"/>
      <c r="AH39" s="500"/>
      <c r="AI39" s="513"/>
      <c r="AJ39" s="513"/>
      <c r="AK39" s="513"/>
      <c r="AL39" s="513"/>
      <c r="AM39" s="513"/>
      <c r="AN39" s="492"/>
      <c r="AO39" s="493"/>
      <c r="AP39" s="493"/>
      <c r="AQ39" s="493"/>
      <c r="AR39" s="493"/>
      <c r="AS39" s="493"/>
      <c r="AT39" s="493"/>
      <c r="AU39" s="493"/>
      <c r="AV39" s="493"/>
      <c r="AW39" s="493"/>
      <c r="AX39" s="493"/>
      <c r="AY39" s="493"/>
      <c r="AZ39" s="493"/>
      <c r="BA39" s="493"/>
      <c r="BB39" s="493"/>
      <c r="BC39" s="493"/>
      <c r="BD39" s="493"/>
    </row>
    <row r="40" spans="1:56" ht="5.25" customHeight="1" x14ac:dyDescent="0.15">
      <c r="A40" s="491"/>
      <c r="B40" s="491"/>
      <c r="C40" s="491"/>
      <c r="D40" s="491"/>
      <c r="E40" s="491"/>
      <c r="F40" s="492"/>
      <c r="G40" s="493"/>
      <c r="H40" s="493"/>
      <c r="I40" s="493"/>
      <c r="J40" s="493"/>
      <c r="K40" s="493"/>
      <c r="L40" s="493"/>
      <c r="M40" s="493"/>
      <c r="N40" s="493"/>
      <c r="O40" s="493"/>
      <c r="P40" s="493"/>
      <c r="Q40" s="493"/>
      <c r="R40" s="493"/>
      <c r="S40" s="493"/>
      <c r="T40" s="626"/>
      <c r="U40" s="491"/>
      <c r="V40" s="491"/>
      <c r="W40" s="491"/>
      <c r="X40" s="491"/>
      <c r="Y40" s="491"/>
      <c r="Z40" s="502"/>
      <c r="AA40" s="502"/>
      <c r="AB40" s="502"/>
      <c r="AC40" s="502"/>
      <c r="AD40" s="502"/>
      <c r="AE40" s="502"/>
      <c r="AF40" s="502"/>
      <c r="AG40" s="502"/>
      <c r="AH40" s="503"/>
      <c r="AI40" s="491"/>
      <c r="AJ40" s="491"/>
      <c r="AK40" s="491"/>
      <c r="AL40" s="491"/>
      <c r="AM40" s="491"/>
      <c r="AN40" s="492"/>
      <c r="AO40" s="493"/>
      <c r="AP40" s="493"/>
      <c r="AQ40" s="493"/>
      <c r="AR40" s="493"/>
      <c r="AS40" s="493"/>
      <c r="AT40" s="493"/>
      <c r="AU40" s="493"/>
      <c r="AV40" s="493"/>
      <c r="AW40" s="493"/>
      <c r="AX40" s="493"/>
      <c r="AY40" s="493"/>
      <c r="AZ40" s="493"/>
      <c r="BA40" s="493"/>
      <c r="BB40" s="493"/>
      <c r="BC40" s="493"/>
      <c r="BD40" s="493"/>
    </row>
    <row r="41" spans="1:56" ht="5.25" customHeight="1" x14ac:dyDescent="0.15">
      <c r="A41" s="494" t="s">
        <v>6</v>
      </c>
      <c r="B41" s="494"/>
      <c r="C41" s="494"/>
      <c r="D41" s="494"/>
      <c r="E41" s="494"/>
      <c r="F41" s="495">
        <f>①見積依頼書!F46</f>
        <v>0</v>
      </c>
      <c r="G41" s="496"/>
      <c r="H41" s="496"/>
      <c r="I41" s="496"/>
      <c r="J41" s="496"/>
      <c r="K41" s="496"/>
      <c r="L41" s="496"/>
      <c r="M41" s="496"/>
      <c r="N41" s="496"/>
      <c r="O41" s="496"/>
      <c r="P41" s="496"/>
      <c r="Q41" s="496"/>
      <c r="R41" s="496"/>
      <c r="S41" s="496"/>
      <c r="T41" s="496"/>
      <c r="U41" s="496"/>
      <c r="V41" s="496"/>
      <c r="W41" s="496"/>
      <c r="X41" s="496"/>
      <c r="Y41" s="497"/>
      <c r="Z41" s="504" t="s">
        <v>37</v>
      </c>
      <c r="AA41" s="505"/>
      <c r="AB41" s="505"/>
      <c r="AC41" s="505"/>
      <c r="AD41" s="505"/>
      <c r="AE41" s="505"/>
      <c r="AF41" s="505"/>
      <c r="AG41" s="505"/>
      <c r="AH41" s="506"/>
      <c r="AI41" s="496">
        <f>①見積依頼書!AH46</f>
        <v>0</v>
      </c>
      <c r="AJ41" s="496"/>
      <c r="AK41" s="496"/>
      <c r="AL41" s="496"/>
      <c r="AM41" s="496"/>
      <c r="AN41" s="496"/>
      <c r="AO41" s="496"/>
      <c r="AP41" s="496"/>
      <c r="AQ41" s="496"/>
      <c r="AR41" s="496"/>
      <c r="AS41" s="496"/>
      <c r="AT41" s="496"/>
      <c r="AU41" s="496"/>
      <c r="AV41" s="496"/>
      <c r="AW41" s="496"/>
      <c r="AX41" s="496"/>
      <c r="AY41" s="496"/>
      <c r="AZ41" s="496"/>
      <c r="BA41" s="496"/>
      <c r="BB41" s="496"/>
      <c r="BC41" s="496"/>
      <c r="BD41" s="497"/>
    </row>
    <row r="42" spans="1:56" ht="5.25" customHeight="1" x14ac:dyDescent="0.15">
      <c r="A42" s="494"/>
      <c r="B42" s="494"/>
      <c r="C42" s="494"/>
      <c r="D42" s="494"/>
      <c r="E42" s="494"/>
      <c r="F42" s="498"/>
      <c r="G42" s="499"/>
      <c r="H42" s="499"/>
      <c r="I42" s="499"/>
      <c r="J42" s="499"/>
      <c r="K42" s="499"/>
      <c r="L42" s="499"/>
      <c r="M42" s="499"/>
      <c r="N42" s="499"/>
      <c r="O42" s="499"/>
      <c r="P42" s="499"/>
      <c r="Q42" s="499"/>
      <c r="R42" s="499"/>
      <c r="S42" s="499"/>
      <c r="T42" s="499"/>
      <c r="U42" s="499"/>
      <c r="V42" s="499"/>
      <c r="W42" s="499"/>
      <c r="X42" s="499"/>
      <c r="Y42" s="500"/>
      <c r="Z42" s="507"/>
      <c r="AA42" s="508"/>
      <c r="AB42" s="508"/>
      <c r="AC42" s="508"/>
      <c r="AD42" s="508"/>
      <c r="AE42" s="508"/>
      <c r="AF42" s="508"/>
      <c r="AG42" s="508"/>
      <c r="AH42" s="50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500"/>
    </row>
    <row r="43" spans="1:56" ht="5.25" customHeight="1" x14ac:dyDescent="0.15">
      <c r="A43" s="494"/>
      <c r="B43" s="494"/>
      <c r="C43" s="494"/>
      <c r="D43" s="494"/>
      <c r="E43" s="494"/>
      <c r="F43" s="498"/>
      <c r="G43" s="499"/>
      <c r="H43" s="499"/>
      <c r="I43" s="499"/>
      <c r="J43" s="499"/>
      <c r="K43" s="499"/>
      <c r="L43" s="499"/>
      <c r="M43" s="499"/>
      <c r="N43" s="499"/>
      <c r="O43" s="499"/>
      <c r="P43" s="499"/>
      <c r="Q43" s="499"/>
      <c r="R43" s="499"/>
      <c r="S43" s="499"/>
      <c r="T43" s="499"/>
      <c r="U43" s="499"/>
      <c r="V43" s="499"/>
      <c r="W43" s="499"/>
      <c r="X43" s="499"/>
      <c r="Y43" s="500"/>
      <c r="Z43" s="507"/>
      <c r="AA43" s="508"/>
      <c r="AB43" s="508"/>
      <c r="AC43" s="508"/>
      <c r="AD43" s="508"/>
      <c r="AE43" s="508"/>
      <c r="AF43" s="508"/>
      <c r="AG43" s="508"/>
      <c r="AH43" s="50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500"/>
    </row>
    <row r="44" spans="1:56" ht="5.25" customHeight="1" x14ac:dyDescent="0.15">
      <c r="A44" s="494"/>
      <c r="B44" s="494"/>
      <c r="C44" s="494"/>
      <c r="D44" s="494"/>
      <c r="E44" s="494"/>
      <c r="F44" s="501"/>
      <c r="G44" s="502"/>
      <c r="H44" s="502"/>
      <c r="I44" s="502"/>
      <c r="J44" s="502"/>
      <c r="K44" s="502"/>
      <c r="L44" s="502"/>
      <c r="M44" s="502"/>
      <c r="N44" s="502"/>
      <c r="O44" s="502"/>
      <c r="P44" s="502"/>
      <c r="Q44" s="502"/>
      <c r="R44" s="502"/>
      <c r="S44" s="502"/>
      <c r="T44" s="502"/>
      <c r="U44" s="502"/>
      <c r="V44" s="502"/>
      <c r="W44" s="502"/>
      <c r="X44" s="502"/>
      <c r="Y44" s="503"/>
      <c r="Z44" s="510"/>
      <c r="AA44" s="511"/>
      <c r="AB44" s="511"/>
      <c r="AC44" s="511"/>
      <c r="AD44" s="511"/>
      <c r="AE44" s="511"/>
      <c r="AF44" s="511"/>
      <c r="AG44" s="511"/>
      <c r="AH44" s="51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3"/>
    </row>
    <row r="45" spans="1:56" ht="5.25" customHeight="1" x14ac:dyDescent="0.1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6"/>
      <c r="BD45" s="97"/>
    </row>
    <row r="46" spans="1:56" ht="15.75" customHeight="1" x14ac:dyDescent="0.15">
      <c r="A46" s="631" t="s">
        <v>241</v>
      </c>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c r="BB46" s="632"/>
      <c r="BC46" s="632"/>
      <c r="BD46" s="633"/>
    </row>
    <row r="47" spans="1:56" ht="15.75" customHeight="1" x14ac:dyDescent="0.15">
      <c r="A47" s="580" t="s">
        <v>242</v>
      </c>
      <c r="B47" s="581"/>
      <c r="C47" s="581"/>
      <c r="D47" s="581"/>
      <c r="E47" s="581"/>
      <c r="F47" s="581"/>
      <c r="G47" s="581"/>
      <c r="H47" s="581"/>
      <c r="I47" s="581"/>
      <c r="J47" s="581"/>
      <c r="K47" s="581"/>
      <c r="L47" s="581"/>
      <c r="M47" s="581"/>
      <c r="N47" s="581"/>
      <c r="O47" s="581"/>
      <c r="P47" s="582"/>
      <c r="Q47" s="535" t="s">
        <v>243</v>
      </c>
      <c r="R47" s="536"/>
      <c r="S47" s="536"/>
      <c r="T47" s="536"/>
      <c r="U47" s="536"/>
      <c r="V47" s="536"/>
      <c r="W47" s="536"/>
      <c r="X47" s="536"/>
      <c r="Y47" s="536"/>
      <c r="Z47" s="536"/>
      <c r="AA47" s="536"/>
      <c r="AB47" s="536"/>
      <c r="AC47" s="536"/>
      <c r="AD47" s="536"/>
      <c r="AE47" s="536"/>
      <c r="AF47" s="536"/>
      <c r="AG47" s="580" t="s">
        <v>244</v>
      </c>
      <c r="AH47" s="581"/>
      <c r="AI47" s="581"/>
      <c r="AJ47" s="581"/>
      <c r="AK47" s="581"/>
      <c r="AL47" s="581"/>
      <c r="AM47" s="581"/>
      <c r="AN47" s="581"/>
      <c r="AO47" s="581"/>
      <c r="AP47" s="581"/>
      <c r="AQ47" s="581"/>
      <c r="AR47" s="581"/>
      <c r="AS47" s="581"/>
      <c r="AT47" s="581"/>
      <c r="AU47" s="581"/>
      <c r="AV47" s="582"/>
      <c r="AW47" s="535" t="s">
        <v>293</v>
      </c>
      <c r="AX47" s="536"/>
      <c r="AY47" s="536"/>
      <c r="AZ47" s="536"/>
      <c r="BA47" s="536"/>
      <c r="BB47" s="536"/>
      <c r="BC47" s="536"/>
      <c r="BD47" s="635"/>
    </row>
    <row r="48" spans="1:56" ht="25.5" customHeight="1" x14ac:dyDescent="0.15">
      <c r="A48" s="604" t="s">
        <v>56</v>
      </c>
      <c r="B48" s="605"/>
      <c r="C48" s="605"/>
      <c r="D48" s="605"/>
      <c r="E48" s="606"/>
      <c r="F48" s="599" t="str">
        <f>IF((COUNTA('②生体試料 サンプルシート'!C16:C600))=0,"-",COUNTA('②生体試料 サンプルシート'!C16:C600))</f>
        <v>-</v>
      </c>
      <c r="G48" s="600"/>
      <c r="H48" s="600"/>
      <c r="I48" s="600"/>
      <c r="J48" s="131" t="s">
        <v>239</v>
      </c>
      <c r="K48" s="131"/>
      <c r="L48" s="131"/>
      <c r="M48" s="601" t="str">
        <f>IF((SUMPRODUCT(Sheet1!M36:M600,Sheet1!N36:N600))=0,"-",SUMPRODUCT(Sheet1!M36:M600,Sheet1!N36:N600))</f>
        <v>-</v>
      </c>
      <c r="N48" s="602"/>
      <c r="O48" s="602"/>
      <c r="P48" s="603"/>
      <c r="Q48" s="604" t="s">
        <v>56</v>
      </c>
      <c r="R48" s="605"/>
      <c r="S48" s="605"/>
      <c r="T48" s="605"/>
      <c r="U48" s="606"/>
      <c r="V48" s="589" t="str">
        <f>IF((COUNTA('③抗体 サンプルシート'!C16:C599))=0,"-",COUNTA('③抗体 サンプルシート'!C16:C599))</f>
        <v>-</v>
      </c>
      <c r="W48" s="590"/>
      <c r="X48" s="590"/>
      <c r="Y48" s="590"/>
      <c r="Z48" s="131" t="s">
        <v>239</v>
      </c>
      <c r="AA48" s="131"/>
      <c r="AB48" s="131"/>
      <c r="AC48" s="601" t="str">
        <f>IF((SUM(Sheet2!H7:H600))=0,"-",SUM(Sheet2!H7:H600))</f>
        <v>-</v>
      </c>
      <c r="AD48" s="602"/>
      <c r="AE48" s="602"/>
      <c r="AF48" s="603"/>
      <c r="AG48" s="537" t="s">
        <v>56</v>
      </c>
      <c r="AH48" s="538"/>
      <c r="AI48" s="538"/>
      <c r="AJ48" s="538"/>
      <c r="AK48" s="539"/>
      <c r="AL48" s="589">
        <f>SUM(F48,V48)</f>
        <v>0</v>
      </c>
      <c r="AM48" s="590"/>
      <c r="AN48" s="590"/>
      <c r="AO48" s="591"/>
      <c r="AP48" s="592" t="s">
        <v>239</v>
      </c>
      <c r="AQ48" s="593"/>
      <c r="AR48" s="594"/>
      <c r="AS48" s="595">
        <f>SUM(M48,AC48)</f>
        <v>0</v>
      </c>
      <c r="AT48" s="596"/>
      <c r="AU48" s="596"/>
      <c r="AV48" s="596"/>
      <c r="AW48" s="636" t="str">
        <f>IF(OR(Sheet1!B4&lt;1,Sheet1!B4&gt;2),"",CHOOSE(Sheet1!B4,"電子ファイル形式","紙媒体（印刷物）"))</f>
        <v/>
      </c>
      <c r="AX48" s="637"/>
      <c r="AY48" s="637"/>
      <c r="AZ48" s="637"/>
      <c r="BA48" s="637"/>
      <c r="BB48" s="637"/>
      <c r="BC48" s="637"/>
      <c r="BD48" s="638"/>
    </row>
    <row r="49" spans="1:56" ht="15.75" customHeight="1" x14ac:dyDescent="0.15">
      <c r="A49" s="535" t="s">
        <v>246</v>
      </c>
      <c r="B49" s="53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639"/>
      <c r="AH49" s="639"/>
      <c r="AI49" s="639"/>
      <c r="AJ49" s="639"/>
      <c r="AK49" s="640"/>
      <c r="AL49" s="641"/>
      <c r="AM49" s="642"/>
      <c r="AN49" s="642"/>
      <c r="AO49" s="642"/>
      <c r="AP49" s="642"/>
      <c r="AQ49" s="642"/>
      <c r="AR49" s="642"/>
      <c r="AS49" s="224"/>
      <c r="AT49" s="224"/>
      <c r="AU49" s="224"/>
      <c r="AV49" s="224"/>
      <c r="AW49" s="224"/>
      <c r="AX49" s="224"/>
      <c r="AY49" s="224"/>
      <c r="AZ49" s="224"/>
      <c r="BA49" s="224"/>
      <c r="BB49" s="224"/>
      <c r="BC49" s="224"/>
      <c r="BD49" s="225"/>
    </row>
    <row r="50" spans="1:56" ht="28.5" customHeight="1" x14ac:dyDescent="0.15">
      <c r="A50" s="583" t="s">
        <v>267</v>
      </c>
      <c r="B50" s="584"/>
      <c r="C50" s="584"/>
      <c r="D50" s="584"/>
      <c r="E50" s="584"/>
      <c r="F50" s="585"/>
      <c r="G50" s="586" t="str">
        <f>IF((SUMPRODUCT(Sheet1!$M$36:$M$600,Sheet1!H36:H600)+SUM(Sheet2!C7:C600))=0,"-",SUMPRODUCT(Sheet1!$M$36:$M$600,Sheet1!H36:H600)+SUM(Sheet2!C7:C600))</f>
        <v>-</v>
      </c>
      <c r="H50" s="587"/>
      <c r="I50" s="587"/>
      <c r="J50" s="588"/>
      <c r="K50" s="583" t="s">
        <v>240</v>
      </c>
      <c r="L50" s="584"/>
      <c r="M50" s="584"/>
      <c r="N50" s="584"/>
      <c r="O50" s="585"/>
      <c r="P50" s="586" t="str">
        <f>IF((SUMPRODUCT(Sheet1!$M$36:$M$600,Sheet1!I36:I600)+SUM(Sheet2!D7:D600))=0,"-",SUMPRODUCT(Sheet1!$M$36:$M$600,Sheet1!I36:I600)+SUM(Sheet2!D7:D600))</f>
        <v>-</v>
      </c>
      <c r="Q50" s="587"/>
      <c r="R50" s="587"/>
      <c r="S50" s="588"/>
      <c r="T50" s="583" t="s">
        <v>95</v>
      </c>
      <c r="U50" s="584"/>
      <c r="V50" s="584"/>
      <c r="W50" s="584"/>
      <c r="X50" s="585"/>
      <c r="Y50" s="586" t="str">
        <f>IF((SUMPRODUCT(Sheet1!$M$36:$M$600,Sheet1!J36:J600)+SUM(Sheet2!E7:E600))=0,"-",SUMPRODUCT(Sheet1!$M$36:$M$600,Sheet1!J36:J600)+SUM(Sheet2!E7:E600))</f>
        <v>-</v>
      </c>
      <c r="Z50" s="587"/>
      <c r="AA50" s="587"/>
      <c r="AB50" s="588"/>
      <c r="AC50" s="583" t="s">
        <v>264</v>
      </c>
      <c r="AD50" s="584"/>
      <c r="AE50" s="584"/>
      <c r="AF50" s="584"/>
      <c r="AG50" s="585"/>
      <c r="AH50" s="586" t="str">
        <f>IF((SUMPRODUCT(Sheet1!$M$36:$M$600,Sheet1!K36:K600)+SUM(Sheet2!F7:F600))=0,"-",SUMPRODUCT(Sheet1!$M$36:$M$600,Sheet1!K36:K600)+SUM(Sheet2!F7:F600))</f>
        <v>-</v>
      </c>
      <c r="AI50" s="587"/>
      <c r="AJ50" s="587"/>
      <c r="AK50" s="588"/>
      <c r="AL50" s="226"/>
      <c r="AM50" s="201"/>
      <c r="AN50" s="201"/>
      <c r="AO50" s="201"/>
      <c r="AP50" s="201"/>
      <c r="AQ50" s="201"/>
      <c r="AR50" s="201"/>
      <c r="AS50" s="201"/>
      <c r="AT50" s="201"/>
      <c r="AU50" s="202"/>
      <c r="AV50" s="202"/>
      <c r="AW50" s="202"/>
      <c r="AX50" s="203"/>
      <c r="AY50" s="203"/>
      <c r="AZ50" s="203"/>
      <c r="BA50" s="204"/>
      <c r="BB50" s="204"/>
      <c r="BC50" s="204"/>
      <c r="BD50" s="205"/>
    </row>
    <row r="51" spans="1:56" ht="5.25" customHeight="1" x14ac:dyDescent="0.15">
      <c r="A51" s="483" t="s">
        <v>72</v>
      </c>
      <c r="B51" s="484"/>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5"/>
      <c r="AL51" s="485"/>
      <c r="AM51" s="485"/>
      <c r="AN51" s="485"/>
      <c r="AO51" s="485"/>
      <c r="AP51" s="485"/>
      <c r="AQ51" s="485"/>
      <c r="AR51" s="485"/>
      <c r="AS51" s="485"/>
      <c r="AT51" s="485"/>
      <c r="AU51" s="485"/>
      <c r="AV51" s="485"/>
      <c r="AW51" s="485"/>
      <c r="AX51" s="485"/>
      <c r="AY51" s="485"/>
      <c r="AZ51" s="485"/>
      <c r="BA51" s="485"/>
      <c r="BB51" s="485"/>
      <c r="BC51" s="485"/>
      <c r="BD51" s="486"/>
    </row>
    <row r="52" spans="1:56" ht="5.25" customHeight="1" x14ac:dyDescent="0.15">
      <c r="A52" s="487"/>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6"/>
    </row>
    <row r="53" spans="1:56" ht="5.25" customHeight="1" x14ac:dyDescent="0.15">
      <c r="A53" s="488"/>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90"/>
    </row>
    <row r="54" spans="1:56" ht="4.1500000000000004" customHeight="1" x14ac:dyDescent="0.15">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1"/>
    </row>
    <row r="55" spans="1:56" ht="5.25" customHeight="1" x14ac:dyDescent="0.15">
      <c r="A55" s="577" t="s">
        <v>185</v>
      </c>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BC55" s="578"/>
      <c r="BD55" s="579"/>
    </row>
    <row r="56" spans="1:56" ht="5.45" customHeight="1" x14ac:dyDescent="0.15">
      <c r="A56" s="577"/>
      <c r="B56" s="578"/>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8"/>
      <c r="AY56" s="578"/>
      <c r="AZ56" s="578"/>
      <c r="BA56" s="578"/>
      <c r="BB56" s="578"/>
      <c r="BC56" s="578"/>
      <c r="BD56" s="579"/>
    </row>
    <row r="57" spans="1:56" ht="4.1500000000000004" customHeight="1" x14ac:dyDescent="0.15">
      <c r="A57" s="577"/>
      <c r="B57" s="578"/>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8"/>
      <c r="AY57" s="578"/>
      <c r="AZ57" s="578"/>
      <c r="BA57" s="578"/>
      <c r="BB57" s="578"/>
      <c r="BC57" s="578"/>
      <c r="BD57" s="579"/>
    </row>
    <row r="58" spans="1:56" ht="5.25" customHeight="1" x14ac:dyDescent="0.15">
      <c r="A58" s="72"/>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50"/>
    </row>
    <row r="59" spans="1:56" ht="5.25" customHeight="1" x14ac:dyDescent="0.15">
      <c r="A59" s="627" t="s">
        <v>7</v>
      </c>
      <c r="B59" s="628"/>
      <c r="C59" s="578" t="s">
        <v>153</v>
      </c>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8"/>
      <c r="AY59" s="578"/>
      <c r="AZ59" s="578"/>
      <c r="BA59" s="578"/>
      <c r="BB59" s="578"/>
      <c r="BC59" s="578"/>
      <c r="BD59" s="579"/>
    </row>
    <row r="60" spans="1:56" ht="5.25" customHeight="1" x14ac:dyDescent="0.15">
      <c r="A60" s="627"/>
      <c r="B60" s="62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9"/>
    </row>
    <row r="61" spans="1:56" s="127" customFormat="1" ht="5.25" customHeight="1" x14ac:dyDescent="0.15">
      <c r="A61" s="627"/>
      <c r="B61" s="62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78"/>
      <c r="AV61" s="578"/>
      <c r="AW61" s="578"/>
      <c r="AX61" s="578"/>
      <c r="AY61" s="578"/>
      <c r="AZ61" s="578"/>
      <c r="BA61" s="578"/>
      <c r="BB61" s="578"/>
      <c r="BC61" s="578"/>
      <c r="BD61" s="579"/>
    </row>
    <row r="62" spans="1:56" s="127" customFormat="1" ht="5.25" customHeight="1" x14ac:dyDescent="0.15">
      <c r="A62" s="46"/>
      <c r="B62" s="47"/>
      <c r="C62" s="629"/>
      <c r="D62" s="629"/>
      <c r="E62" s="573" t="s">
        <v>38</v>
      </c>
      <c r="F62" s="573"/>
      <c r="G62" s="573"/>
      <c r="H62" s="573"/>
      <c r="I62" s="630"/>
      <c r="J62" s="630"/>
      <c r="K62" s="573" t="s">
        <v>39</v>
      </c>
      <c r="L62" s="573"/>
      <c r="M62" s="573"/>
      <c r="N62" s="573"/>
      <c r="O62" s="48"/>
      <c r="P62" s="48"/>
      <c r="Q62" s="48"/>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50"/>
    </row>
    <row r="63" spans="1:56" s="127" customFormat="1" ht="5.25" customHeight="1" x14ac:dyDescent="0.15">
      <c r="A63" s="46"/>
      <c r="B63" s="47"/>
      <c r="C63" s="629"/>
      <c r="D63" s="629"/>
      <c r="E63" s="573"/>
      <c r="F63" s="573"/>
      <c r="G63" s="573"/>
      <c r="H63" s="573"/>
      <c r="I63" s="630"/>
      <c r="J63" s="630"/>
      <c r="K63" s="573"/>
      <c r="L63" s="573"/>
      <c r="M63" s="573"/>
      <c r="N63" s="573"/>
      <c r="O63" s="48"/>
      <c r="P63" s="48"/>
      <c r="Q63" s="48"/>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50"/>
    </row>
    <row r="64" spans="1:56" s="127" customFormat="1" ht="5.25" customHeight="1" x14ac:dyDescent="0.15">
      <c r="A64" s="46"/>
      <c r="B64" s="47"/>
      <c r="C64" s="629"/>
      <c r="D64" s="629"/>
      <c r="E64" s="573"/>
      <c r="F64" s="573"/>
      <c r="G64" s="573"/>
      <c r="H64" s="573"/>
      <c r="I64" s="630"/>
      <c r="J64" s="630"/>
      <c r="K64" s="573"/>
      <c r="L64" s="573"/>
      <c r="M64" s="573"/>
      <c r="N64" s="573"/>
      <c r="O64" s="51"/>
      <c r="P64" s="51"/>
      <c r="Q64" s="51"/>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3"/>
    </row>
    <row r="65" spans="1:56" s="127" customFormat="1" ht="5.25" customHeight="1" x14ac:dyDescent="0.15">
      <c r="A65" s="46"/>
      <c r="B65" s="47"/>
      <c r="C65" s="597" t="s">
        <v>238</v>
      </c>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7"/>
      <c r="AY65" s="597"/>
      <c r="AZ65" s="597"/>
      <c r="BA65" s="597"/>
      <c r="BB65" s="597"/>
      <c r="BC65" s="597"/>
      <c r="BD65" s="598"/>
    </row>
    <row r="66" spans="1:56" s="127" customFormat="1" ht="5.25" customHeight="1" x14ac:dyDescent="0.15">
      <c r="A66" s="46"/>
      <c r="B66" s="47"/>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597"/>
      <c r="AO66" s="597"/>
      <c r="AP66" s="597"/>
      <c r="AQ66" s="597"/>
      <c r="AR66" s="597"/>
      <c r="AS66" s="597"/>
      <c r="AT66" s="597"/>
      <c r="AU66" s="597"/>
      <c r="AV66" s="597"/>
      <c r="AW66" s="597"/>
      <c r="AX66" s="597"/>
      <c r="AY66" s="597"/>
      <c r="AZ66" s="597"/>
      <c r="BA66" s="597"/>
      <c r="BB66" s="597"/>
      <c r="BC66" s="597"/>
      <c r="BD66" s="598"/>
    </row>
    <row r="67" spans="1:56" s="127" customFormat="1" ht="5.25" customHeight="1" x14ac:dyDescent="0.15">
      <c r="A67" s="46"/>
      <c r="B67" s="47"/>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97"/>
      <c r="AU67" s="597"/>
      <c r="AV67" s="597"/>
      <c r="AW67" s="597"/>
      <c r="AX67" s="597"/>
      <c r="AY67" s="597"/>
      <c r="AZ67" s="597"/>
      <c r="BA67" s="597"/>
      <c r="BB67" s="597"/>
      <c r="BC67" s="597"/>
      <c r="BD67" s="598"/>
    </row>
    <row r="68" spans="1:56" s="127" customFormat="1" ht="5.25" customHeight="1" x14ac:dyDescent="0.15">
      <c r="A68" s="46"/>
      <c r="B68" s="47"/>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c r="AY68" s="597"/>
      <c r="AZ68" s="597"/>
      <c r="BA68" s="597"/>
      <c r="BB68" s="597"/>
      <c r="BC68" s="597"/>
      <c r="BD68" s="598"/>
    </row>
    <row r="69" spans="1:56" s="127" customFormat="1" ht="5.25" customHeight="1" x14ac:dyDescent="0.15">
      <c r="A69" s="46"/>
      <c r="B69" s="47"/>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7"/>
      <c r="AI69" s="597"/>
      <c r="AJ69" s="597"/>
      <c r="AK69" s="597"/>
      <c r="AL69" s="597"/>
      <c r="AM69" s="597"/>
      <c r="AN69" s="597"/>
      <c r="AO69" s="597"/>
      <c r="AP69" s="597"/>
      <c r="AQ69" s="597"/>
      <c r="AR69" s="597"/>
      <c r="AS69" s="597"/>
      <c r="AT69" s="597"/>
      <c r="AU69" s="597"/>
      <c r="AV69" s="597"/>
      <c r="AW69" s="597"/>
      <c r="AX69" s="597"/>
      <c r="AY69" s="597"/>
      <c r="AZ69" s="597"/>
      <c r="BA69" s="597"/>
      <c r="BB69" s="597"/>
      <c r="BC69" s="597"/>
      <c r="BD69" s="598"/>
    </row>
    <row r="70" spans="1:56" s="127" customFormat="1" ht="5.25" customHeight="1" x14ac:dyDescent="0.15">
      <c r="A70" s="63"/>
      <c r="B70" s="64"/>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597"/>
      <c r="AY70" s="597"/>
      <c r="AZ70" s="597"/>
      <c r="BA70" s="597"/>
      <c r="BB70" s="597"/>
      <c r="BC70" s="597"/>
      <c r="BD70" s="598"/>
    </row>
    <row r="71" spans="1:56" s="127" customFormat="1" ht="5.25" customHeight="1" x14ac:dyDescent="0.15">
      <c r="A71" s="63"/>
      <c r="B71" s="64"/>
      <c r="C71" s="54"/>
      <c r="D71" s="54"/>
      <c r="E71" s="575" t="s">
        <v>154</v>
      </c>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132"/>
      <c r="AG71" s="54"/>
      <c r="AH71" s="54"/>
      <c r="AI71" s="573" t="s">
        <v>156</v>
      </c>
      <c r="AJ71" s="573"/>
      <c r="AK71" s="573"/>
      <c r="AL71" s="573"/>
      <c r="AM71" s="573"/>
      <c r="AN71" s="573"/>
      <c r="AO71" s="573"/>
      <c r="AP71" s="573"/>
      <c r="AQ71" s="573"/>
      <c r="AR71" s="573"/>
      <c r="AS71" s="573"/>
      <c r="AT71" s="573"/>
      <c r="AU71" s="573"/>
      <c r="AV71" s="573"/>
      <c r="AW71" s="573"/>
      <c r="AX71" s="573"/>
      <c r="AY71" s="573"/>
      <c r="AZ71" s="573"/>
      <c r="BA71" s="573"/>
      <c r="BB71" s="573"/>
      <c r="BC71" s="573"/>
      <c r="BD71" s="574"/>
    </row>
    <row r="72" spans="1:56" s="127" customFormat="1" ht="5.25" customHeight="1" x14ac:dyDescent="0.15">
      <c r="A72" s="63"/>
      <c r="B72" s="64"/>
      <c r="C72" s="54"/>
      <c r="D72" s="54"/>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132"/>
      <c r="AG72" s="54"/>
      <c r="AH72" s="54"/>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4"/>
    </row>
    <row r="73" spans="1:56" s="127" customFormat="1" ht="5.25" customHeight="1" x14ac:dyDescent="0.15">
      <c r="A73" s="55"/>
      <c r="B73" s="56"/>
      <c r="C73" s="137"/>
      <c r="D73" s="57"/>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132"/>
      <c r="AG73" s="137"/>
      <c r="AH73" s="57"/>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4"/>
    </row>
    <row r="74" spans="1:56" s="127" customFormat="1" ht="5.25" customHeight="1" x14ac:dyDescent="0.15">
      <c r="A74" s="55"/>
      <c r="B74" s="56"/>
      <c r="C74" s="137"/>
      <c r="D74" s="57"/>
      <c r="E74" s="575" t="s">
        <v>155</v>
      </c>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132"/>
      <c r="AG74" s="137"/>
      <c r="AH74" s="57"/>
      <c r="AI74" s="573" t="s">
        <v>262</v>
      </c>
      <c r="AJ74" s="573"/>
      <c r="AK74" s="573"/>
      <c r="AL74" s="573"/>
      <c r="AM74" s="573"/>
      <c r="AN74" s="573"/>
      <c r="AO74" s="573"/>
      <c r="AP74" s="573"/>
      <c r="AQ74" s="573"/>
      <c r="AR74" s="573"/>
      <c r="AS74" s="573"/>
      <c r="AT74" s="573"/>
      <c r="AU74" s="573"/>
      <c r="AV74" s="573"/>
      <c r="AW74" s="573"/>
      <c r="AX74" s="573"/>
      <c r="AY74" s="573"/>
      <c r="AZ74" s="573"/>
      <c r="BA74" s="573"/>
      <c r="BB74" s="573"/>
      <c r="BC74" s="573"/>
      <c r="BD74" s="574"/>
    </row>
    <row r="75" spans="1:56" s="127" customFormat="1" ht="5.25" customHeight="1" x14ac:dyDescent="0.15">
      <c r="A75" s="55"/>
      <c r="B75" s="56"/>
      <c r="C75" s="137"/>
      <c r="D75" s="57"/>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132"/>
      <c r="AG75" s="137"/>
      <c r="AH75" s="57"/>
      <c r="AI75" s="573"/>
      <c r="AJ75" s="573"/>
      <c r="AK75" s="573"/>
      <c r="AL75" s="573"/>
      <c r="AM75" s="573"/>
      <c r="AN75" s="573"/>
      <c r="AO75" s="573"/>
      <c r="AP75" s="573"/>
      <c r="AQ75" s="573"/>
      <c r="AR75" s="573"/>
      <c r="AS75" s="573"/>
      <c r="AT75" s="573"/>
      <c r="AU75" s="573"/>
      <c r="AV75" s="573"/>
      <c r="AW75" s="573"/>
      <c r="AX75" s="573"/>
      <c r="AY75" s="573"/>
      <c r="AZ75" s="573"/>
      <c r="BA75" s="573"/>
      <c r="BB75" s="573"/>
      <c r="BC75" s="573"/>
      <c r="BD75" s="574"/>
    </row>
    <row r="76" spans="1:56" s="127" customFormat="1" ht="5.25" customHeight="1" x14ac:dyDescent="0.15">
      <c r="A76" s="55"/>
      <c r="B76" s="56"/>
      <c r="C76" s="137"/>
      <c r="D76" s="57"/>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132"/>
      <c r="AG76" s="137"/>
      <c r="AH76" s="57"/>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4"/>
    </row>
    <row r="77" spans="1:56" s="127" customFormat="1" ht="6" customHeight="1" x14ac:dyDescent="0.15">
      <c r="A77" s="55"/>
      <c r="B77" s="56"/>
      <c r="C77" s="58"/>
      <c r="D77" s="59"/>
      <c r="E77" s="662" t="s">
        <v>158</v>
      </c>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2"/>
      <c r="AY77" s="662"/>
      <c r="AZ77" s="662"/>
      <c r="BA77" s="662"/>
      <c r="BB77" s="662"/>
      <c r="BC77" s="662"/>
      <c r="BD77" s="663"/>
    </row>
    <row r="78" spans="1:56" s="127" customFormat="1" ht="6" customHeight="1" x14ac:dyDescent="0.15">
      <c r="A78" s="55"/>
      <c r="B78" s="56"/>
      <c r="C78" s="58"/>
      <c r="D78" s="59"/>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2"/>
      <c r="BA78" s="662"/>
      <c r="BB78" s="662"/>
      <c r="BC78" s="662"/>
      <c r="BD78" s="663"/>
    </row>
    <row r="79" spans="1:56" s="127" customFormat="1" ht="6" customHeight="1" x14ac:dyDescent="0.15">
      <c r="A79" s="55"/>
      <c r="B79" s="56"/>
      <c r="C79" s="58"/>
      <c r="D79" s="59"/>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2"/>
      <c r="AY79" s="662"/>
      <c r="AZ79" s="662"/>
      <c r="BA79" s="662"/>
      <c r="BB79" s="662"/>
      <c r="BC79" s="662"/>
      <c r="BD79" s="663"/>
    </row>
    <row r="80" spans="1:56" s="127" customFormat="1" ht="6" customHeight="1" x14ac:dyDescent="0.15">
      <c r="A80" s="55"/>
      <c r="B80" s="56"/>
      <c r="C80" s="58"/>
      <c r="D80" s="59"/>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2"/>
      <c r="AZ80" s="662"/>
      <c r="BA80" s="662"/>
      <c r="BB80" s="662"/>
      <c r="BC80" s="662"/>
      <c r="BD80" s="663"/>
    </row>
    <row r="81" spans="1:56" s="127" customFormat="1" ht="4.1500000000000004" customHeight="1" x14ac:dyDescent="0.15">
      <c r="A81" s="55"/>
      <c r="B81" s="56"/>
      <c r="C81" s="58"/>
      <c r="D81" s="59"/>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2"/>
      <c r="BA81" s="662"/>
      <c r="BB81" s="662"/>
      <c r="BC81" s="662"/>
      <c r="BD81" s="663"/>
    </row>
    <row r="82" spans="1:56" s="127" customFormat="1" ht="4.1500000000000004" customHeight="1" x14ac:dyDescent="0.15">
      <c r="A82" s="55"/>
      <c r="B82" s="56"/>
      <c r="C82" s="58"/>
      <c r="D82" s="59"/>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662"/>
      <c r="AY82" s="662"/>
      <c r="AZ82" s="662"/>
      <c r="BA82" s="662"/>
      <c r="BB82" s="662"/>
      <c r="BC82" s="662"/>
      <c r="BD82" s="663"/>
    </row>
    <row r="83" spans="1:56" s="127" customFormat="1" ht="5.25" customHeight="1" x14ac:dyDescent="0.15">
      <c r="A83" s="627" t="s">
        <v>8</v>
      </c>
      <c r="B83" s="628"/>
      <c r="C83" s="578" t="s">
        <v>157</v>
      </c>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c r="AO83" s="578"/>
      <c r="AP83" s="578"/>
      <c r="AQ83" s="578"/>
      <c r="AR83" s="578"/>
      <c r="AS83" s="578"/>
      <c r="AT83" s="578"/>
      <c r="AU83" s="578"/>
      <c r="AV83" s="578"/>
      <c r="AW83" s="578"/>
      <c r="AX83" s="578"/>
      <c r="AY83" s="578"/>
      <c r="AZ83" s="578"/>
      <c r="BA83" s="578"/>
      <c r="BB83" s="578"/>
      <c r="BC83" s="578"/>
      <c r="BD83" s="579"/>
    </row>
    <row r="84" spans="1:56" s="127" customFormat="1" ht="5.25" customHeight="1" x14ac:dyDescent="0.15">
      <c r="A84" s="627"/>
      <c r="B84" s="628"/>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9"/>
    </row>
    <row r="85" spans="1:56" s="127" customFormat="1" ht="5.25" customHeight="1" x14ac:dyDescent="0.15">
      <c r="A85" s="627"/>
      <c r="B85" s="628"/>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9"/>
    </row>
    <row r="86" spans="1:56" s="127" customFormat="1" ht="5.25" customHeight="1" x14ac:dyDescent="0.15">
      <c r="A86" s="63"/>
      <c r="B86" s="64"/>
      <c r="C86" s="573" t="s">
        <v>247</v>
      </c>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573"/>
      <c r="BB86" s="573"/>
      <c r="BC86" s="573"/>
      <c r="BD86" s="574"/>
    </row>
    <row r="87" spans="1:56" s="127" customFormat="1" ht="5.25" customHeight="1" x14ac:dyDescent="0.15">
      <c r="A87" s="63"/>
      <c r="B87" s="64"/>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573"/>
      <c r="BB87" s="573"/>
      <c r="BC87" s="573"/>
      <c r="BD87" s="574"/>
    </row>
    <row r="88" spans="1:56" s="127" customFormat="1" ht="5.25" customHeight="1" x14ac:dyDescent="0.15">
      <c r="A88" s="63"/>
      <c r="B88" s="64"/>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4"/>
    </row>
    <row r="89" spans="1:56" s="127" customFormat="1" ht="5.25" customHeight="1" x14ac:dyDescent="0.15">
      <c r="A89" s="63"/>
      <c r="B89" s="64"/>
      <c r="C89" s="576"/>
      <c r="D89" s="576"/>
      <c r="E89" s="575" t="s">
        <v>40</v>
      </c>
      <c r="F89" s="575"/>
      <c r="G89" s="575"/>
      <c r="H89" s="575"/>
      <c r="I89" s="576"/>
      <c r="J89" s="576"/>
      <c r="K89" s="575" t="s">
        <v>122</v>
      </c>
      <c r="L89" s="575"/>
      <c r="M89" s="575"/>
      <c r="N89" s="575"/>
      <c r="O89" s="575"/>
      <c r="P89" s="575"/>
      <c r="Q89" s="575"/>
      <c r="R89" s="575"/>
      <c r="S89" s="575"/>
      <c r="T89" s="575"/>
      <c r="U89" s="575"/>
      <c r="V89" s="575"/>
      <c r="W89" s="575"/>
      <c r="X89" s="575"/>
      <c r="Y89" s="575"/>
      <c r="Z89" s="575"/>
      <c r="AA89" s="575"/>
      <c r="AB89" s="575"/>
      <c r="AC89" s="575"/>
      <c r="AD89" s="575"/>
      <c r="AE89" s="575"/>
      <c r="AF89" s="575"/>
      <c r="AG89" s="136"/>
      <c r="AH89" s="136"/>
      <c r="AI89" s="60"/>
      <c r="AJ89" s="60"/>
      <c r="AK89" s="60"/>
      <c r="AL89" s="60"/>
      <c r="AM89" s="60"/>
      <c r="AN89" s="60"/>
      <c r="AO89" s="60"/>
      <c r="AP89" s="60"/>
      <c r="AQ89" s="60"/>
      <c r="AR89" s="60"/>
      <c r="AS89" s="60"/>
      <c r="AT89" s="60"/>
      <c r="AU89" s="60"/>
      <c r="AV89" s="60"/>
      <c r="AW89" s="60"/>
      <c r="AX89" s="60"/>
      <c r="AY89" s="60"/>
      <c r="AZ89" s="60"/>
      <c r="BA89" s="60"/>
      <c r="BB89" s="60"/>
      <c r="BC89" s="60"/>
      <c r="BD89" s="61"/>
    </row>
    <row r="90" spans="1:56" s="127" customFormat="1" ht="5.25" customHeight="1" x14ac:dyDescent="0.15">
      <c r="A90" s="63"/>
      <c r="B90" s="64"/>
      <c r="C90" s="576"/>
      <c r="D90" s="576"/>
      <c r="E90" s="575"/>
      <c r="F90" s="575"/>
      <c r="G90" s="575"/>
      <c r="H90" s="575"/>
      <c r="I90" s="576"/>
      <c r="J90" s="576"/>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136"/>
      <c r="AH90" s="136"/>
      <c r="AI90" s="60"/>
      <c r="AJ90" s="60"/>
      <c r="AK90" s="60"/>
      <c r="AL90" s="60"/>
      <c r="AM90" s="60"/>
      <c r="AN90" s="60"/>
      <c r="AO90" s="60"/>
      <c r="AP90" s="60"/>
      <c r="AQ90" s="60"/>
      <c r="AR90" s="60"/>
      <c r="AS90" s="60"/>
      <c r="AT90" s="60"/>
      <c r="AU90" s="60"/>
      <c r="AV90" s="60"/>
      <c r="AW90" s="60"/>
      <c r="AX90" s="60"/>
      <c r="AY90" s="60"/>
      <c r="AZ90" s="60"/>
      <c r="BA90" s="60"/>
      <c r="BB90" s="60"/>
      <c r="BC90" s="60"/>
      <c r="BD90" s="61"/>
    </row>
    <row r="91" spans="1:56" s="127" customFormat="1" ht="5.25" customHeight="1" x14ac:dyDescent="0.15">
      <c r="A91" s="63"/>
      <c r="B91" s="64"/>
      <c r="C91" s="576"/>
      <c r="D91" s="576"/>
      <c r="E91" s="575"/>
      <c r="F91" s="575"/>
      <c r="G91" s="575"/>
      <c r="H91" s="575"/>
      <c r="I91" s="576"/>
      <c r="J91" s="576"/>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136"/>
      <c r="AH91" s="136"/>
      <c r="AI91" s="60"/>
      <c r="AJ91" s="60"/>
      <c r="AK91" s="60"/>
      <c r="AL91" s="60"/>
      <c r="AM91" s="60"/>
      <c r="AN91" s="60"/>
      <c r="AO91" s="60"/>
      <c r="AP91" s="60"/>
      <c r="AQ91" s="60"/>
      <c r="AR91" s="60"/>
      <c r="AS91" s="60"/>
      <c r="AT91" s="60"/>
      <c r="AU91" s="60"/>
      <c r="AV91" s="60"/>
      <c r="AW91" s="60"/>
      <c r="AX91" s="60"/>
      <c r="AY91" s="60"/>
      <c r="AZ91" s="60"/>
      <c r="BA91" s="60"/>
      <c r="BB91" s="60"/>
      <c r="BC91" s="58"/>
      <c r="BD91" s="62"/>
    </row>
    <row r="92" spans="1:56" s="127" customFormat="1" ht="5.25" customHeight="1" x14ac:dyDescent="0.15">
      <c r="A92" s="63"/>
      <c r="B92" s="64"/>
      <c r="C92" s="65"/>
      <c r="D92" s="65"/>
      <c r="E92" s="664" t="s">
        <v>245</v>
      </c>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64"/>
      <c r="AL92" s="664"/>
      <c r="AM92" s="664"/>
      <c r="AN92" s="664"/>
      <c r="AO92" s="664"/>
      <c r="AP92" s="664"/>
      <c r="AQ92" s="664"/>
      <c r="AR92" s="664"/>
      <c r="AS92" s="664"/>
      <c r="AT92" s="664"/>
      <c r="AU92" s="664"/>
      <c r="AV92" s="664"/>
      <c r="AW92" s="664"/>
      <c r="AX92" s="664"/>
      <c r="AY92" s="664"/>
      <c r="AZ92" s="664"/>
      <c r="BA92" s="664"/>
      <c r="BB92" s="664"/>
      <c r="BC92" s="664"/>
      <c r="BD92" s="665"/>
    </row>
    <row r="93" spans="1:56" s="127" customFormat="1" ht="5.25" customHeight="1" x14ac:dyDescent="0.15">
      <c r="A93" s="63"/>
      <c r="B93" s="64"/>
      <c r="C93" s="65"/>
      <c r="D93" s="65"/>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4"/>
      <c r="AP93" s="664"/>
      <c r="AQ93" s="664"/>
      <c r="AR93" s="664"/>
      <c r="AS93" s="664"/>
      <c r="AT93" s="664"/>
      <c r="AU93" s="664"/>
      <c r="AV93" s="664"/>
      <c r="AW93" s="664"/>
      <c r="AX93" s="664"/>
      <c r="AY93" s="664"/>
      <c r="AZ93" s="664"/>
      <c r="BA93" s="664"/>
      <c r="BB93" s="664"/>
      <c r="BC93" s="664"/>
      <c r="BD93" s="665"/>
    </row>
    <row r="94" spans="1:56" s="127" customFormat="1" ht="6.6" customHeight="1" x14ac:dyDescent="0.15">
      <c r="A94" s="63"/>
      <c r="B94" s="64"/>
      <c r="C94" s="65"/>
      <c r="D94" s="65"/>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664"/>
      <c r="AR94" s="664"/>
      <c r="AS94" s="664"/>
      <c r="AT94" s="664"/>
      <c r="AU94" s="664"/>
      <c r="AV94" s="664"/>
      <c r="AW94" s="664"/>
      <c r="AX94" s="664"/>
      <c r="AY94" s="664"/>
      <c r="AZ94" s="664"/>
      <c r="BA94" s="664"/>
      <c r="BB94" s="664"/>
      <c r="BC94" s="664"/>
      <c r="BD94" s="665"/>
    </row>
    <row r="95" spans="1:56" s="127" customFormat="1" ht="4.1500000000000004" customHeight="1" x14ac:dyDescent="0.15">
      <c r="A95" s="55"/>
      <c r="B95" s="56"/>
      <c r="C95" s="58"/>
      <c r="D95" s="59"/>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9"/>
    </row>
    <row r="96" spans="1:56" s="127" customFormat="1" ht="5.25" customHeight="1" x14ac:dyDescent="0.15">
      <c r="A96" s="63"/>
      <c r="B96" s="64"/>
      <c r="C96" s="65"/>
      <c r="D96" s="65"/>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62"/>
    </row>
    <row r="97" spans="1:56" s="127" customFormat="1" ht="6.6" customHeight="1" x14ac:dyDescent="0.15">
      <c r="A97" s="627" t="s">
        <v>141</v>
      </c>
      <c r="B97" s="628"/>
      <c r="C97" s="578" t="s">
        <v>50</v>
      </c>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c r="AO97" s="578"/>
      <c r="AP97" s="578"/>
      <c r="AQ97" s="578"/>
      <c r="AR97" s="578"/>
      <c r="AS97" s="578"/>
      <c r="AT97" s="578"/>
      <c r="AU97" s="578"/>
      <c r="AV97" s="578"/>
      <c r="AW97" s="578"/>
      <c r="AX97" s="578"/>
      <c r="AY97" s="578"/>
      <c r="AZ97" s="578"/>
      <c r="BA97" s="578"/>
      <c r="BB97" s="578"/>
      <c r="BC97" s="578"/>
      <c r="BD97" s="579"/>
    </row>
    <row r="98" spans="1:56" s="127" customFormat="1" ht="5.25" customHeight="1" x14ac:dyDescent="0.15">
      <c r="A98" s="627"/>
      <c r="B98" s="628"/>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578"/>
      <c r="AY98" s="578"/>
      <c r="AZ98" s="578"/>
      <c r="BA98" s="578"/>
      <c r="BB98" s="578"/>
      <c r="BC98" s="578"/>
      <c r="BD98" s="579"/>
    </row>
    <row r="99" spans="1:56" s="127" customFormat="1" ht="5.25" customHeight="1" x14ac:dyDescent="0.15">
      <c r="A99" s="627"/>
      <c r="B99" s="628"/>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c r="AO99" s="578"/>
      <c r="AP99" s="578"/>
      <c r="AQ99" s="578"/>
      <c r="AR99" s="578"/>
      <c r="AS99" s="578"/>
      <c r="AT99" s="578"/>
      <c r="AU99" s="578"/>
      <c r="AV99" s="578"/>
      <c r="AW99" s="578"/>
      <c r="AX99" s="578"/>
      <c r="AY99" s="578"/>
      <c r="AZ99" s="578"/>
      <c r="BA99" s="578"/>
      <c r="BB99" s="578"/>
      <c r="BC99" s="578"/>
      <c r="BD99" s="579"/>
    </row>
    <row r="100" spans="1:56" s="127" customFormat="1" ht="5.25" customHeight="1" x14ac:dyDescent="0.15">
      <c r="A100" s="63"/>
      <c r="B100" s="64"/>
      <c r="C100" s="668"/>
      <c r="D100" s="668"/>
      <c r="E100" s="669" t="s">
        <v>197</v>
      </c>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4"/>
    </row>
    <row r="101" spans="1:56" s="127" customFormat="1" ht="5.25" customHeight="1" x14ac:dyDescent="0.15">
      <c r="A101" s="63"/>
      <c r="B101" s="64"/>
      <c r="C101" s="668"/>
      <c r="D101" s="668"/>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573"/>
      <c r="BB101" s="573"/>
      <c r="BC101" s="573"/>
      <c r="BD101" s="574"/>
    </row>
    <row r="102" spans="1:56" s="127" customFormat="1" ht="5.25" customHeight="1" x14ac:dyDescent="0.15">
      <c r="A102" s="63"/>
      <c r="B102" s="64"/>
      <c r="C102" s="668"/>
      <c r="D102" s="668"/>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c r="AU102" s="573"/>
      <c r="AV102" s="573"/>
      <c r="AW102" s="573"/>
      <c r="AX102" s="573"/>
      <c r="AY102" s="573"/>
      <c r="AZ102" s="573"/>
      <c r="BA102" s="573"/>
      <c r="BB102" s="573"/>
      <c r="BC102" s="573"/>
      <c r="BD102" s="574"/>
    </row>
    <row r="103" spans="1:56" s="127" customFormat="1" ht="5.25" customHeight="1" x14ac:dyDescent="0.15">
      <c r="A103" s="63"/>
      <c r="B103" s="64"/>
      <c r="C103" s="56"/>
      <c r="D103" s="56"/>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c r="AO103" s="573"/>
      <c r="AP103" s="573"/>
      <c r="AQ103" s="573"/>
      <c r="AR103" s="573"/>
      <c r="AS103" s="573"/>
      <c r="AT103" s="573"/>
      <c r="AU103" s="573"/>
      <c r="AV103" s="573"/>
      <c r="AW103" s="573"/>
      <c r="AX103" s="573"/>
      <c r="AY103" s="573"/>
      <c r="AZ103" s="573"/>
      <c r="BA103" s="573"/>
      <c r="BB103" s="573"/>
      <c r="BC103" s="573"/>
      <c r="BD103" s="574"/>
    </row>
    <row r="104" spans="1:56" s="127" customFormat="1" ht="5.25" customHeight="1" x14ac:dyDescent="0.15">
      <c r="A104" s="63"/>
      <c r="B104" s="64"/>
      <c r="C104" s="56"/>
      <c r="D104" s="56"/>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3"/>
      <c r="AZ104" s="573"/>
      <c r="BA104" s="573"/>
      <c r="BB104" s="573"/>
      <c r="BC104" s="573"/>
      <c r="BD104" s="574"/>
    </row>
    <row r="105" spans="1:56" s="127" customFormat="1" ht="5.25" customHeight="1" x14ac:dyDescent="0.15">
      <c r="A105" s="74"/>
      <c r="B105" s="75"/>
      <c r="C105" s="76"/>
      <c r="D105" s="76"/>
      <c r="E105" s="666" t="s">
        <v>187</v>
      </c>
      <c r="F105" s="666"/>
      <c r="G105" s="666"/>
      <c r="H105" s="666"/>
      <c r="I105" s="666"/>
      <c r="J105" s="666"/>
      <c r="K105" s="666"/>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6"/>
      <c r="AY105" s="666"/>
      <c r="AZ105" s="666"/>
      <c r="BA105" s="666"/>
      <c r="BB105" s="666"/>
      <c r="BC105" s="666"/>
      <c r="BD105" s="667"/>
    </row>
    <row r="106" spans="1:56" s="127" customFormat="1" ht="5.25" customHeight="1" x14ac:dyDescent="0.15">
      <c r="A106" s="74"/>
      <c r="B106" s="75"/>
      <c r="C106" s="76"/>
      <c r="D106" s="7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6"/>
      <c r="AY106" s="666"/>
      <c r="AZ106" s="666"/>
      <c r="BA106" s="666"/>
      <c r="BB106" s="666"/>
      <c r="BC106" s="666"/>
      <c r="BD106" s="667"/>
    </row>
    <row r="107" spans="1:56" s="127" customFormat="1" ht="5.25" customHeight="1" x14ac:dyDescent="0.15">
      <c r="A107" s="63"/>
      <c r="B107" s="64"/>
      <c r="C107" s="136"/>
      <c r="D107" s="60"/>
      <c r="E107" s="666"/>
      <c r="F107" s="666"/>
      <c r="G107" s="666"/>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6"/>
      <c r="AJ107" s="666"/>
      <c r="AK107" s="666"/>
      <c r="AL107" s="666"/>
      <c r="AM107" s="666"/>
      <c r="AN107" s="666"/>
      <c r="AO107" s="666"/>
      <c r="AP107" s="666"/>
      <c r="AQ107" s="666"/>
      <c r="AR107" s="666"/>
      <c r="AS107" s="666"/>
      <c r="AT107" s="666"/>
      <c r="AU107" s="666"/>
      <c r="AV107" s="666"/>
      <c r="AW107" s="666"/>
      <c r="AX107" s="666"/>
      <c r="AY107" s="666"/>
      <c r="AZ107" s="666"/>
      <c r="BA107" s="666"/>
      <c r="BB107" s="666"/>
      <c r="BC107" s="666"/>
      <c r="BD107" s="667"/>
    </row>
    <row r="108" spans="1:56" s="127" customFormat="1" ht="5.25" customHeight="1" x14ac:dyDescent="0.15">
      <c r="A108" s="63"/>
      <c r="B108" s="64"/>
      <c r="C108" s="136"/>
      <c r="D108" s="60"/>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4"/>
    </row>
    <row r="109" spans="1:56" s="127" customFormat="1" ht="5.25" customHeight="1" x14ac:dyDescent="0.15">
      <c r="A109" s="63"/>
      <c r="B109" s="64"/>
      <c r="C109" s="136"/>
      <c r="D109" s="60"/>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4"/>
    </row>
    <row r="110" spans="1:56" s="127" customFormat="1" ht="5.25" customHeight="1" x14ac:dyDescent="0.15">
      <c r="A110" s="627" t="s">
        <v>41</v>
      </c>
      <c r="B110" s="628"/>
      <c r="C110" s="578" t="s">
        <v>42</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c r="AO110" s="578"/>
      <c r="AP110" s="578"/>
      <c r="AQ110" s="578"/>
      <c r="AR110" s="578"/>
      <c r="AS110" s="578"/>
      <c r="AT110" s="578"/>
      <c r="AU110" s="578"/>
      <c r="AV110" s="578"/>
      <c r="AW110" s="578"/>
      <c r="AX110" s="578"/>
      <c r="AY110" s="578"/>
      <c r="AZ110" s="578"/>
      <c r="BA110" s="578"/>
      <c r="BB110" s="578"/>
      <c r="BC110" s="578"/>
      <c r="BD110" s="579"/>
    </row>
    <row r="111" spans="1:56" customFormat="1" ht="5.25" customHeight="1" x14ac:dyDescent="0.15">
      <c r="A111" s="627"/>
      <c r="B111" s="628"/>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578"/>
      <c r="AU111" s="578"/>
      <c r="AV111" s="578"/>
      <c r="AW111" s="578"/>
      <c r="AX111" s="578"/>
      <c r="AY111" s="578"/>
      <c r="AZ111" s="578"/>
      <c r="BA111" s="578"/>
      <c r="BB111" s="578"/>
      <c r="BC111" s="578"/>
      <c r="BD111" s="579"/>
    </row>
    <row r="112" spans="1:56" customFormat="1" ht="5.25" customHeight="1" x14ac:dyDescent="0.15">
      <c r="A112" s="627"/>
      <c r="B112" s="628"/>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8"/>
      <c r="AY112" s="578"/>
      <c r="AZ112" s="578"/>
      <c r="BA112" s="578"/>
      <c r="BB112" s="578"/>
      <c r="BC112" s="578"/>
      <c r="BD112" s="579"/>
    </row>
    <row r="113" spans="1:56" s="127" customFormat="1" ht="5.25" customHeight="1" x14ac:dyDescent="0.15">
      <c r="A113" s="93"/>
      <c r="B113" s="58"/>
      <c r="C113" s="634"/>
      <c r="D113" s="634"/>
      <c r="E113" s="573" t="s">
        <v>159</v>
      </c>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3"/>
      <c r="AL113" s="573"/>
      <c r="AM113" s="573"/>
      <c r="AN113" s="573"/>
      <c r="AO113" s="573"/>
      <c r="AP113" s="573"/>
      <c r="AQ113" s="573"/>
      <c r="AR113" s="573"/>
      <c r="AS113" s="573"/>
      <c r="AT113" s="573"/>
      <c r="AU113" s="573"/>
      <c r="AV113" s="573"/>
      <c r="AW113" s="573"/>
      <c r="AX113" s="573"/>
      <c r="AY113" s="573"/>
      <c r="AZ113" s="573"/>
      <c r="BA113" s="573"/>
      <c r="BB113" s="573"/>
      <c r="BC113" s="573"/>
      <c r="BD113" s="574"/>
    </row>
    <row r="114" spans="1:56" s="127" customFormat="1" ht="4.9000000000000004" customHeight="1" x14ac:dyDescent="0.15">
      <c r="A114" s="93"/>
      <c r="B114" s="58"/>
      <c r="C114" s="634"/>
      <c r="D114" s="634"/>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3"/>
      <c r="AN114" s="573"/>
      <c r="AO114" s="573"/>
      <c r="AP114" s="573"/>
      <c r="AQ114" s="573"/>
      <c r="AR114" s="573"/>
      <c r="AS114" s="573"/>
      <c r="AT114" s="573"/>
      <c r="AU114" s="573"/>
      <c r="AV114" s="573"/>
      <c r="AW114" s="573"/>
      <c r="AX114" s="573"/>
      <c r="AY114" s="573"/>
      <c r="AZ114" s="573"/>
      <c r="BA114" s="573"/>
      <c r="BB114" s="573"/>
      <c r="BC114" s="573"/>
      <c r="BD114" s="574"/>
    </row>
    <row r="115" spans="1:56" s="127" customFormat="1" ht="4.9000000000000004" customHeight="1" x14ac:dyDescent="0.15">
      <c r="A115" s="77"/>
      <c r="B115" s="78"/>
      <c r="C115" s="634"/>
      <c r="D115" s="634"/>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3"/>
      <c r="AZ115" s="573"/>
      <c r="BA115" s="573"/>
      <c r="BB115" s="573"/>
      <c r="BC115" s="573"/>
      <c r="BD115" s="574"/>
    </row>
    <row r="116" spans="1:56" s="127" customFormat="1" ht="4.1500000000000004" customHeight="1" x14ac:dyDescent="0.15">
      <c r="A116" s="77"/>
      <c r="B116" s="78"/>
      <c r="C116" s="58"/>
      <c r="D116" s="58"/>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5"/>
    </row>
    <row r="117" spans="1:56" s="127" customFormat="1" ht="5.25" customHeight="1" x14ac:dyDescent="0.15">
      <c r="A117" s="77"/>
      <c r="B117" s="78"/>
      <c r="C117" s="58"/>
      <c r="D117" s="58"/>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5"/>
    </row>
    <row r="118" spans="1:56" s="127" customFormat="1" ht="5.25" customHeight="1" x14ac:dyDescent="0.15">
      <c r="A118" s="627" t="s">
        <v>47</v>
      </c>
      <c r="B118" s="628"/>
      <c r="C118" s="578" t="s">
        <v>52</v>
      </c>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c r="AO118" s="578"/>
      <c r="AP118" s="578"/>
      <c r="AQ118" s="578"/>
      <c r="AR118" s="578"/>
      <c r="AS118" s="578"/>
      <c r="AT118" s="578"/>
      <c r="AU118" s="578"/>
      <c r="AV118" s="578"/>
      <c r="AW118" s="578"/>
      <c r="AX118" s="578"/>
      <c r="AY118" s="578"/>
      <c r="AZ118" s="578"/>
      <c r="BA118" s="578"/>
      <c r="BB118" s="578"/>
      <c r="BC118" s="578"/>
      <c r="BD118" s="579"/>
    </row>
    <row r="119" spans="1:56" s="127" customFormat="1" ht="5.25" customHeight="1" x14ac:dyDescent="0.15">
      <c r="A119" s="627"/>
      <c r="B119" s="628"/>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8"/>
      <c r="AL119" s="578"/>
      <c r="AM119" s="578"/>
      <c r="AN119" s="578"/>
      <c r="AO119" s="578"/>
      <c r="AP119" s="578"/>
      <c r="AQ119" s="578"/>
      <c r="AR119" s="578"/>
      <c r="AS119" s="578"/>
      <c r="AT119" s="578"/>
      <c r="AU119" s="578"/>
      <c r="AV119" s="578"/>
      <c r="AW119" s="578"/>
      <c r="AX119" s="578"/>
      <c r="AY119" s="578"/>
      <c r="AZ119" s="578"/>
      <c r="BA119" s="578"/>
      <c r="BB119" s="578"/>
      <c r="BC119" s="578"/>
      <c r="BD119" s="579"/>
    </row>
    <row r="120" spans="1:56" s="127" customFormat="1" ht="5.25" customHeight="1" x14ac:dyDescent="0.15">
      <c r="A120" s="627"/>
      <c r="B120" s="628"/>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8"/>
      <c r="AY120" s="578"/>
      <c r="AZ120" s="578"/>
      <c r="BA120" s="578"/>
      <c r="BB120" s="578"/>
      <c r="BC120" s="578"/>
      <c r="BD120" s="579"/>
    </row>
    <row r="121" spans="1:56" s="127" customFormat="1" ht="5.25" customHeight="1" x14ac:dyDescent="0.15">
      <c r="A121" s="77"/>
      <c r="B121" s="78"/>
      <c r="C121" s="634"/>
      <c r="D121" s="634"/>
      <c r="E121" s="573" t="s">
        <v>143</v>
      </c>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3"/>
      <c r="AL121" s="573"/>
      <c r="AM121" s="573"/>
      <c r="AN121" s="573"/>
      <c r="AO121" s="573"/>
      <c r="AP121" s="573"/>
      <c r="AQ121" s="573"/>
      <c r="AR121" s="573"/>
      <c r="AS121" s="573"/>
      <c r="AT121" s="573"/>
      <c r="AU121" s="573"/>
      <c r="AV121" s="573"/>
      <c r="AW121" s="573"/>
      <c r="AX121" s="573"/>
      <c r="AY121" s="573"/>
      <c r="AZ121" s="573"/>
      <c r="BA121" s="573"/>
      <c r="BB121" s="573"/>
      <c r="BC121" s="573"/>
      <c r="BD121" s="574"/>
    </row>
    <row r="122" spans="1:56" s="127" customFormat="1" ht="5.25" customHeight="1" x14ac:dyDescent="0.15">
      <c r="A122" s="77"/>
      <c r="B122" s="78"/>
      <c r="C122" s="634"/>
      <c r="D122" s="634"/>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573"/>
      <c r="BB122" s="573"/>
      <c r="BC122" s="573"/>
      <c r="BD122" s="574"/>
    </row>
    <row r="123" spans="1:56" s="127" customFormat="1" ht="4.9000000000000004" customHeight="1" x14ac:dyDescent="0.15">
      <c r="A123" s="77"/>
      <c r="B123" s="78"/>
      <c r="C123" s="634"/>
      <c r="D123" s="634"/>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573"/>
      <c r="BB123" s="573"/>
      <c r="BC123" s="573"/>
      <c r="BD123" s="574"/>
    </row>
    <row r="124" spans="1:56" s="127" customFormat="1" ht="5.25" customHeight="1" x14ac:dyDescent="0.15">
      <c r="A124" s="77"/>
      <c r="B124" s="78"/>
      <c r="C124" s="58"/>
      <c r="D124" s="58"/>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5"/>
    </row>
    <row r="125" spans="1:56" s="127" customFormat="1" ht="5.25" customHeight="1" x14ac:dyDescent="0.15">
      <c r="A125" s="77"/>
      <c r="B125" s="78"/>
      <c r="C125" s="58"/>
      <c r="D125" s="58"/>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60"/>
      <c r="AM125" s="60"/>
      <c r="AN125" s="60"/>
      <c r="AO125" s="60"/>
      <c r="AP125" s="60"/>
      <c r="AQ125" s="60"/>
      <c r="AR125" s="60"/>
      <c r="AS125" s="60"/>
      <c r="AT125" s="60"/>
      <c r="AU125" s="60"/>
      <c r="AV125" s="60"/>
      <c r="AW125" s="60"/>
      <c r="AX125" s="60"/>
      <c r="AY125" s="60"/>
      <c r="AZ125" s="60"/>
      <c r="BA125" s="60"/>
      <c r="BB125" s="60"/>
      <c r="BC125" s="60"/>
      <c r="BD125" s="61"/>
    </row>
    <row r="126" spans="1:56" s="127" customFormat="1" ht="5.25" customHeight="1" x14ac:dyDescent="0.15">
      <c r="A126" s="483" t="s">
        <v>71</v>
      </c>
      <c r="B126" s="484"/>
      <c r="C126" s="484"/>
      <c r="D126" s="484"/>
      <c r="E126" s="484"/>
      <c r="F126" s="484"/>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4"/>
      <c r="BC126" s="484"/>
      <c r="BD126" s="607"/>
    </row>
    <row r="127" spans="1:56" s="127" customFormat="1" ht="5.25" customHeight="1" x14ac:dyDescent="0.15">
      <c r="A127" s="487"/>
      <c r="B127" s="485"/>
      <c r="C127" s="485"/>
      <c r="D127" s="485"/>
      <c r="E127" s="485"/>
      <c r="F127" s="485"/>
      <c r="G127" s="485"/>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5"/>
      <c r="AY127" s="485"/>
      <c r="AZ127" s="485"/>
      <c r="BA127" s="485"/>
      <c r="BB127" s="485"/>
      <c r="BC127" s="485"/>
      <c r="BD127" s="486"/>
    </row>
    <row r="128" spans="1:56" s="127" customFormat="1" ht="5.25" customHeight="1" x14ac:dyDescent="0.15">
      <c r="A128" s="488"/>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489"/>
      <c r="AV128" s="489"/>
      <c r="AW128" s="489"/>
      <c r="AX128" s="489"/>
      <c r="AY128" s="489"/>
      <c r="AZ128" s="489"/>
      <c r="BA128" s="489"/>
      <c r="BB128" s="489"/>
      <c r="BC128" s="489"/>
      <c r="BD128" s="490"/>
    </row>
    <row r="129" spans="1:56" s="127" customFormat="1" ht="5.25" customHeight="1" x14ac:dyDescent="0.15">
      <c r="A129" s="608"/>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10"/>
    </row>
    <row r="130" spans="1:56" s="127" customFormat="1" ht="5.25" customHeight="1" x14ac:dyDescent="0.15">
      <c r="A130" s="611"/>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2"/>
      <c r="AY130" s="612"/>
      <c r="AZ130" s="612"/>
      <c r="BA130" s="612"/>
      <c r="BB130" s="612"/>
      <c r="BC130" s="612"/>
      <c r="BD130" s="613"/>
    </row>
    <row r="131" spans="1:56" s="127" customFormat="1" ht="5.25" customHeight="1" x14ac:dyDescent="0.15">
      <c r="A131" s="611"/>
      <c r="B131" s="612"/>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2"/>
      <c r="BC131" s="612"/>
      <c r="BD131" s="613"/>
    </row>
    <row r="132" spans="1:56" s="127" customFormat="1" ht="5.25" customHeight="1" x14ac:dyDescent="0.15">
      <c r="A132" s="611"/>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2"/>
      <c r="AY132" s="612"/>
      <c r="AZ132" s="612"/>
      <c r="BA132" s="612"/>
      <c r="BB132" s="612"/>
      <c r="BC132" s="612"/>
      <c r="BD132" s="613"/>
    </row>
    <row r="133" spans="1:56" s="127" customFormat="1" ht="5.25" customHeight="1" x14ac:dyDescent="0.15">
      <c r="A133" s="611"/>
      <c r="B133" s="612"/>
      <c r="C133" s="612"/>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2"/>
      <c r="AZ133" s="612"/>
      <c r="BA133" s="612"/>
      <c r="BB133" s="612"/>
      <c r="BC133" s="612"/>
      <c r="BD133" s="613"/>
    </row>
    <row r="134" spans="1:56" s="127" customFormat="1" ht="5.25" customHeight="1" x14ac:dyDescent="0.15">
      <c r="A134" s="611"/>
      <c r="B134" s="612"/>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2"/>
      <c r="AY134" s="612"/>
      <c r="AZ134" s="612"/>
      <c r="BA134" s="612"/>
      <c r="BB134" s="612"/>
      <c r="BC134" s="612"/>
      <c r="BD134" s="613"/>
    </row>
    <row r="135" spans="1:56" s="127" customFormat="1" ht="5.25" customHeight="1" x14ac:dyDescent="0.15">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3"/>
    </row>
    <row r="136" spans="1:56" s="127" customFormat="1" ht="5.25" customHeight="1" x14ac:dyDescent="0.15">
      <c r="A136" s="611"/>
      <c r="B136" s="612"/>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2"/>
      <c r="AY136" s="612"/>
      <c r="AZ136" s="612"/>
      <c r="BA136" s="612"/>
      <c r="BB136" s="612"/>
      <c r="BC136" s="612"/>
      <c r="BD136" s="613"/>
    </row>
    <row r="137" spans="1:56" s="127" customFormat="1" ht="5.25" customHeight="1" x14ac:dyDescent="0.15">
      <c r="A137" s="614"/>
      <c r="B137" s="615"/>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5"/>
      <c r="AL137" s="615"/>
      <c r="AM137" s="615"/>
      <c r="AN137" s="615"/>
      <c r="AO137" s="615"/>
      <c r="AP137" s="615"/>
      <c r="AQ137" s="615"/>
      <c r="AR137" s="615"/>
      <c r="AS137" s="615"/>
      <c r="AT137" s="615"/>
      <c r="AU137" s="615"/>
      <c r="AV137" s="615"/>
      <c r="AW137" s="615"/>
      <c r="AX137" s="615"/>
      <c r="AY137" s="615"/>
      <c r="AZ137" s="615"/>
      <c r="BA137" s="615"/>
      <c r="BB137" s="615"/>
      <c r="BC137" s="615"/>
      <c r="BD137" s="616"/>
    </row>
    <row r="138" spans="1:56" s="127" customFormat="1" ht="5.25" customHeight="1" x14ac:dyDescent="0.15">
      <c r="A138" s="483" t="s">
        <v>46</v>
      </c>
      <c r="B138" s="484"/>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484"/>
      <c r="BC138" s="484"/>
      <c r="BD138" s="607"/>
    </row>
    <row r="139" spans="1:56" s="127" customFormat="1" ht="5.25" customHeight="1" x14ac:dyDescent="0.15">
      <c r="A139" s="487"/>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5"/>
      <c r="AM139" s="485"/>
      <c r="AN139" s="485"/>
      <c r="AO139" s="485"/>
      <c r="AP139" s="485"/>
      <c r="AQ139" s="485"/>
      <c r="AR139" s="485"/>
      <c r="AS139" s="485"/>
      <c r="AT139" s="485"/>
      <c r="AU139" s="485"/>
      <c r="AV139" s="485"/>
      <c r="AW139" s="485"/>
      <c r="AX139" s="485"/>
      <c r="AY139" s="485"/>
      <c r="AZ139" s="485"/>
      <c r="BA139" s="485"/>
      <c r="BB139" s="485"/>
      <c r="BC139" s="485"/>
      <c r="BD139" s="486"/>
    </row>
    <row r="140" spans="1:56" s="127" customFormat="1" ht="5.25" customHeight="1" x14ac:dyDescent="0.15">
      <c r="A140" s="488"/>
      <c r="B140" s="48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489"/>
      <c r="AL140" s="489"/>
      <c r="AM140" s="489"/>
      <c r="AN140" s="489"/>
      <c r="AO140" s="489"/>
      <c r="AP140" s="489"/>
      <c r="AQ140" s="489"/>
      <c r="AR140" s="489"/>
      <c r="AS140" s="489"/>
      <c r="AT140" s="489"/>
      <c r="AU140" s="489"/>
      <c r="AV140" s="489"/>
      <c r="AW140" s="489"/>
      <c r="AX140" s="489"/>
      <c r="AY140" s="489"/>
      <c r="AZ140" s="489"/>
      <c r="BA140" s="489"/>
      <c r="BB140" s="489"/>
      <c r="BC140" s="489"/>
      <c r="BD140" s="490"/>
    </row>
    <row r="141" spans="1:56" s="127" customFormat="1" ht="5.25" customHeight="1" x14ac:dyDescent="0.15">
      <c r="A141" s="617" t="s">
        <v>287</v>
      </c>
      <c r="B141" s="618"/>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18"/>
      <c r="AL141" s="618"/>
      <c r="AM141" s="618"/>
      <c r="AN141" s="618"/>
      <c r="AO141" s="618"/>
      <c r="AP141" s="618"/>
      <c r="AQ141" s="618"/>
      <c r="AR141" s="618"/>
      <c r="AS141" s="618"/>
      <c r="AT141" s="618"/>
      <c r="AU141" s="618"/>
      <c r="AV141" s="618"/>
      <c r="AW141" s="618"/>
      <c r="AX141" s="618"/>
      <c r="AY141" s="618"/>
      <c r="AZ141" s="618"/>
      <c r="BA141" s="618"/>
      <c r="BB141" s="618"/>
      <c r="BC141" s="618"/>
      <c r="BD141" s="619"/>
    </row>
    <row r="142" spans="1:56" s="127" customFormat="1" ht="5.25" customHeight="1" x14ac:dyDescent="0.15">
      <c r="A142" s="617"/>
      <c r="B142" s="618"/>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18"/>
      <c r="AL142" s="618"/>
      <c r="AM142" s="618"/>
      <c r="AN142" s="618"/>
      <c r="AO142" s="618"/>
      <c r="AP142" s="618"/>
      <c r="AQ142" s="618"/>
      <c r="AR142" s="618"/>
      <c r="AS142" s="618"/>
      <c r="AT142" s="618"/>
      <c r="AU142" s="618"/>
      <c r="AV142" s="618"/>
      <c r="AW142" s="618"/>
      <c r="AX142" s="618"/>
      <c r="AY142" s="618"/>
      <c r="AZ142" s="618"/>
      <c r="BA142" s="618"/>
      <c r="BB142" s="618"/>
      <c r="BC142" s="618"/>
      <c r="BD142" s="619"/>
    </row>
    <row r="143" spans="1:56" s="127" customFormat="1" ht="5.25" customHeight="1" x14ac:dyDescent="0.15">
      <c r="A143" s="617"/>
      <c r="B143" s="618"/>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18"/>
      <c r="AL143" s="618"/>
      <c r="AM143" s="618"/>
      <c r="AN143" s="618"/>
      <c r="AO143" s="618"/>
      <c r="AP143" s="618"/>
      <c r="AQ143" s="618"/>
      <c r="AR143" s="618"/>
      <c r="AS143" s="618"/>
      <c r="AT143" s="618"/>
      <c r="AU143" s="618"/>
      <c r="AV143" s="618"/>
      <c r="AW143" s="618"/>
      <c r="AX143" s="618"/>
      <c r="AY143" s="618"/>
      <c r="AZ143" s="618"/>
      <c r="BA143" s="618"/>
      <c r="BB143" s="618"/>
      <c r="BC143" s="618"/>
      <c r="BD143" s="619"/>
    </row>
    <row r="144" spans="1:56" ht="5.25" customHeight="1" x14ac:dyDescent="0.15">
      <c r="A144" s="617"/>
      <c r="B144" s="618"/>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618"/>
      <c r="AM144" s="618"/>
      <c r="AN144" s="618"/>
      <c r="AO144" s="618"/>
      <c r="AP144" s="618"/>
      <c r="AQ144" s="618"/>
      <c r="AR144" s="618"/>
      <c r="AS144" s="618"/>
      <c r="AT144" s="618"/>
      <c r="AU144" s="618"/>
      <c r="AV144" s="618"/>
      <c r="AW144" s="618"/>
      <c r="AX144" s="618"/>
      <c r="AY144" s="618"/>
      <c r="AZ144" s="618"/>
      <c r="BA144" s="618"/>
      <c r="BB144" s="618"/>
      <c r="BC144" s="618"/>
      <c r="BD144" s="619"/>
    </row>
    <row r="145" spans="1:56" ht="5.25" customHeight="1" x14ac:dyDescent="0.15">
      <c r="A145" s="617"/>
      <c r="B145" s="618"/>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8"/>
      <c r="AL145" s="618"/>
      <c r="AM145" s="618"/>
      <c r="AN145" s="618"/>
      <c r="AO145" s="618"/>
      <c r="AP145" s="618"/>
      <c r="AQ145" s="618"/>
      <c r="AR145" s="618"/>
      <c r="AS145" s="618"/>
      <c r="AT145" s="618"/>
      <c r="AU145" s="618"/>
      <c r="AV145" s="618"/>
      <c r="AW145" s="618"/>
      <c r="AX145" s="618"/>
      <c r="AY145" s="618"/>
      <c r="AZ145" s="618"/>
      <c r="BA145" s="618"/>
      <c r="BB145" s="618"/>
      <c r="BC145" s="618"/>
      <c r="BD145" s="619"/>
    </row>
    <row r="146" spans="1:56" ht="5.25" customHeight="1" x14ac:dyDescent="0.15">
      <c r="A146" s="617"/>
      <c r="B146" s="618"/>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8"/>
      <c r="AY146" s="618"/>
      <c r="AZ146" s="618"/>
      <c r="BA146" s="618"/>
      <c r="BB146" s="618"/>
      <c r="BC146" s="618"/>
      <c r="BD146" s="619"/>
    </row>
    <row r="147" spans="1:56" ht="5.25" customHeight="1" x14ac:dyDescent="0.15">
      <c r="A147" s="617"/>
      <c r="B147" s="618"/>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18"/>
      <c r="AY147" s="618"/>
      <c r="AZ147" s="618"/>
      <c r="BA147" s="618"/>
      <c r="BB147" s="618"/>
      <c r="BC147" s="618"/>
      <c r="BD147" s="619"/>
    </row>
    <row r="148" spans="1:56" ht="5.25" customHeight="1" x14ac:dyDescent="0.15">
      <c r="A148" s="617"/>
      <c r="B148" s="618"/>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18"/>
      <c r="AL148" s="618"/>
      <c r="AM148" s="618"/>
      <c r="AN148" s="618"/>
      <c r="AO148" s="618"/>
      <c r="AP148" s="618"/>
      <c r="AQ148" s="618"/>
      <c r="AR148" s="618"/>
      <c r="AS148" s="618"/>
      <c r="AT148" s="618"/>
      <c r="AU148" s="618"/>
      <c r="AV148" s="618"/>
      <c r="AW148" s="618"/>
      <c r="AX148" s="618"/>
      <c r="AY148" s="618"/>
      <c r="AZ148" s="618"/>
      <c r="BA148" s="618"/>
      <c r="BB148" s="618"/>
      <c r="BC148" s="618"/>
      <c r="BD148" s="619"/>
    </row>
    <row r="149" spans="1:56" ht="5.25" customHeight="1" x14ac:dyDescent="0.15">
      <c r="A149" s="617"/>
      <c r="B149" s="618"/>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18"/>
      <c r="AL149" s="618"/>
      <c r="AM149" s="618"/>
      <c r="AN149" s="618"/>
      <c r="AO149" s="618"/>
      <c r="AP149" s="618"/>
      <c r="AQ149" s="618"/>
      <c r="AR149" s="618"/>
      <c r="AS149" s="618"/>
      <c r="AT149" s="618"/>
      <c r="AU149" s="618"/>
      <c r="AV149" s="618"/>
      <c r="AW149" s="618"/>
      <c r="AX149" s="618"/>
      <c r="AY149" s="618"/>
      <c r="AZ149" s="618"/>
      <c r="BA149" s="618"/>
      <c r="BB149" s="618"/>
      <c r="BC149" s="618"/>
      <c r="BD149" s="619"/>
    </row>
    <row r="150" spans="1:56" ht="5.25" customHeight="1" x14ac:dyDescent="0.15">
      <c r="A150" s="617"/>
      <c r="B150" s="618"/>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18"/>
      <c r="AY150" s="618"/>
      <c r="AZ150" s="618"/>
      <c r="BA150" s="618"/>
      <c r="BB150" s="618"/>
      <c r="BC150" s="618"/>
      <c r="BD150" s="619"/>
    </row>
    <row r="151" spans="1:56" ht="5.25" customHeight="1" x14ac:dyDescent="0.15">
      <c r="A151" s="617"/>
      <c r="B151" s="618"/>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618"/>
      <c r="AP151" s="618"/>
      <c r="AQ151" s="618"/>
      <c r="AR151" s="618"/>
      <c r="AS151" s="618"/>
      <c r="AT151" s="618"/>
      <c r="AU151" s="618"/>
      <c r="AV151" s="618"/>
      <c r="AW151" s="618"/>
      <c r="AX151" s="618"/>
      <c r="AY151" s="618"/>
      <c r="AZ151" s="618"/>
      <c r="BA151" s="618"/>
      <c r="BB151" s="618"/>
      <c r="BC151" s="618"/>
      <c r="BD151" s="619"/>
    </row>
    <row r="152" spans="1:56" ht="5.25" customHeight="1" x14ac:dyDescent="0.15">
      <c r="A152" s="617"/>
      <c r="B152" s="618"/>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18"/>
      <c r="AL152" s="618"/>
      <c r="AM152" s="618"/>
      <c r="AN152" s="618"/>
      <c r="AO152" s="618"/>
      <c r="AP152" s="618"/>
      <c r="AQ152" s="618"/>
      <c r="AR152" s="618"/>
      <c r="AS152" s="618"/>
      <c r="AT152" s="618"/>
      <c r="AU152" s="618"/>
      <c r="AV152" s="618"/>
      <c r="AW152" s="618"/>
      <c r="AX152" s="618"/>
      <c r="AY152" s="618"/>
      <c r="AZ152" s="618"/>
      <c r="BA152" s="618"/>
      <c r="BB152" s="618"/>
      <c r="BC152" s="618"/>
      <c r="BD152" s="619"/>
    </row>
    <row r="153" spans="1:56" ht="5.25" customHeight="1" x14ac:dyDescent="0.15">
      <c r="A153" s="617"/>
      <c r="B153" s="618"/>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18"/>
      <c r="AL153" s="618"/>
      <c r="AM153" s="618"/>
      <c r="AN153" s="618"/>
      <c r="AO153" s="618"/>
      <c r="AP153" s="618"/>
      <c r="AQ153" s="618"/>
      <c r="AR153" s="618"/>
      <c r="AS153" s="618"/>
      <c r="AT153" s="618"/>
      <c r="AU153" s="618"/>
      <c r="AV153" s="618"/>
      <c r="AW153" s="618"/>
      <c r="AX153" s="618"/>
      <c r="AY153" s="618"/>
      <c r="AZ153" s="618"/>
      <c r="BA153" s="618"/>
      <c r="BB153" s="618"/>
      <c r="BC153" s="618"/>
      <c r="BD153" s="619"/>
    </row>
    <row r="154" spans="1:56" ht="5.25" customHeight="1" x14ac:dyDescent="0.15">
      <c r="A154" s="617"/>
      <c r="B154" s="618"/>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18"/>
      <c r="AY154" s="618"/>
      <c r="AZ154" s="618"/>
      <c r="BA154" s="618"/>
      <c r="BB154" s="618"/>
      <c r="BC154" s="618"/>
      <c r="BD154" s="619"/>
    </row>
    <row r="155" spans="1:56" ht="5.25" customHeight="1" x14ac:dyDescent="0.15">
      <c r="A155" s="617"/>
      <c r="B155" s="618"/>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18"/>
      <c r="AL155" s="618"/>
      <c r="AM155" s="618"/>
      <c r="AN155" s="618"/>
      <c r="AO155" s="618"/>
      <c r="AP155" s="618"/>
      <c r="AQ155" s="618"/>
      <c r="AR155" s="618"/>
      <c r="AS155" s="618"/>
      <c r="AT155" s="618"/>
      <c r="AU155" s="618"/>
      <c r="AV155" s="618"/>
      <c r="AW155" s="618"/>
      <c r="AX155" s="618"/>
      <c r="AY155" s="618"/>
      <c r="AZ155" s="618"/>
      <c r="BA155" s="618"/>
      <c r="BB155" s="618"/>
      <c r="BC155" s="618"/>
      <c r="BD155" s="619"/>
    </row>
    <row r="156" spans="1:56" ht="5.25" customHeight="1" x14ac:dyDescent="0.15">
      <c r="A156" s="617"/>
      <c r="B156" s="618"/>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18"/>
      <c r="AL156" s="618"/>
      <c r="AM156" s="618"/>
      <c r="AN156" s="618"/>
      <c r="AO156" s="618"/>
      <c r="AP156" s="618"/>
      <c r="AQ156" s="618"/>
      <c r="AR156" s="618"/>
      <c r="AS156" s="618"/>
      <c r="AT156" s="618"/>
      <c r="AU156" s="618"/>
      <c r="AV156" s="618"/>
      <c r="AW156" s="618"/>
      <c r="AX156" s="618"/>
      <c r="AY156" s="618"/>
      <c r="AZ156" s="618"/>
      <c r="BA156" s="618"/>
      <c r="BB156" s="618"/>
      <c r="BC156" s="618"/>
      <c r="BD156" s="619"/>
    </row>
    <row r="157" spans="1:56" ht="5.25" customHeight="1" x14ac:dyDescent="0.15">
      <c r="A157" s="617"/>
      <c r="B157" s="618"/>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8"/>
      <c r="AL157" s="618"/>
      <c r="AM157" s="618"/>
      <c r="AN157" s="618"/>
      <c r="AO157" s="618"/>
      <c r="AP157" s="618"/>
      <c r="AQ157" s="618"/>
      <c r="AR157" s="618"/>
      <c r="AS157" s="618"/>
      <c r="AT157" s="618"/>
      <c r="AU157" s="618"/>
      <c r="AV157" s="618"/>
      <c r="AW157" s="618"/>
      <c r="AX157" s="618"/>
      <c r="AY157" s="618"/>
      <c r="AZ157" s="618"/>
      <c r="BA157" s="618"/>
      <c r="BB157" s="618"/>
      <c r="BC157" s="618"/>
      <c r="BD157" s="619"/>
    </row>
    <row r="158" spans="1:56" ht="5.25" customHeight="1" x14ac:dyDescent="0.15">
      <c r="A158" s="617"/>
      <c r="B158" s="618"/>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18"/>
      <c r="AL158" s="618"/>
      <c r="AM158" s="618"/>
      <c r="AN158" s="618"/>
      <c r="AO158" s="618"/>
      <c r="AP158" s="618"/>
      <c r="AQ158" s="618"/>
      <c r="AR158" s="618"/>
      <c r="AS158" s="618"/>
      <c r="AT158" s="618"/>
      <c r="AU158" s="618"/>
      <c r="AV158" s="618"/>
      <c r="AW158" s="618"/>
      <c r="AX158" s="618"/>
      <c r="AY158" s="618"/>
      <c r="AZ158" s="618"/>
      <c r="BA158" s="618"/>
      <c r="BB158" s="618"/>
      <c r="BC158" s="618"/>
      <c r="BD158" s="619"/>
    </row>
    <row r="159" spans="1:56" ht="5.25" customHeight="1" x14ac:dyDescent="0.15">
      <c r="A159" s="617"/>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8"/>
      <c r="AL159" s="618"/>
      <c r="AM159" s="618"/>
      <c r="AN159" s="618"/>
      <c r="AO159" s="618"/>
      <c r="AP159" s="618"/>
      <c r="AQ159" s="618"/>
      <c r="AR159" s="618"/>
      <c r="AS159" s="618"/>
      <c r="AT159" s="618"/>
      <c r="AU159" s="618"/>
      <c r="AV159" s="618"/>
      <c r="AW159" s="618"/>
      <c r="AX159" s="618"/>
      <c r="AY159" s="618"/>
      <c r="AZ159" s="618"/>
      <c r="BA159" s="618"/>
      <c r="BB159" s="618"/>
      <c r="BC159" s="618"/>
      <c r="BD159" s="619"/>
    </row>
    <row r="160" spans="1:56" ht="5.25" customHeight="1" x14ac:dyDescent="0.15">
      <c r="A160" s="617"/>
      <c r="B160" s="618"/>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8"/>
      <c r="AL160" s="618"/>
      <c r="AM160" s="618"/>
      <c r="AN160" s="618"/>
      <c r="AO160" s="618"/>
      <c r="AP160" s="618"/>
      <c r="AQ160" s="618"/>
      <c r="AR160" s="618"/>
      <c r="AS160" s="618"/>
      <c r="AT160" s="618"/>
      <c r="AU160" s="618"/>
      <c r="AV160" s="618"/>
      <c r="AW160" s="618"/>
      <c r="AX160" s="618"/>
      <c r="AY160" s="618"/>
      <c r="AZ160" s="618"/>
      <c r="BA160" s="618"/>
      <c r="BB160" s="618"/>
      <c r="BC160" s="618"/>
      <c r="BD160" s="619"/>
    </row>
    <row r="161" spans="1:56" ht="5.25" customHeight="1" x14ac:dyDescent="0.15">
      <c r="A161" s="617"/>
      <c r="B161" s="618"/>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8"/>
      <c r="AY161" s="618"/>
      <c r="AZ161" s="618"/>
      <c r="BA161" s="618"/>
      <c r="BB161" s="618"/>
      <c r="BC161" s="618"/>
      <c r="BD161" s="619"/>
    </row>
    <row r="162" spans="1:56" ht="5.25" customHeight="1" x14ac:dyDescent="0.15">
      <c r="A162" s="617"/>
      <c r="B162" s="618"/>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618"/>
      <c r="AY162" s="618"/>
      <c r="AZ162" s="618"/>
      <c r="BA162" s="618"/>
      <c r="BB162" s="618"/>
      <c r="BC162" s="618"/>
      <c r="BD162" s="619"/>
    </row>
    <row r="163" spans="1:56" ht="5.25" customHeight="1" x14ac:dyDescent="0.15">
      <c r="A163" s="617"/>
      <c r="B163" s="618"/>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c r="BC163" s="618"/>
      <c r="BD163" s="619"/>
    </row>
    <row r="164" spans="1:56" ht="5.25" customHeight="1" x14ac:dyDescent="0.15">
      <c r="A164" s="617"/>
      <c r="B164" s="618"/>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c r="BC164" s="618"/>
      <c r="BD164" s="619"/>
    </row>
    <row r="165" spans="1:56" ht="5.25" customHeight="1" x14ac:dyDescent="0.15">
      <c r="A165" s="617"/>
      <c r="B165" s="618"/>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8"/>
      <c r="AL165" s="618"/>
      <c r="AM165" s="618"/>
      <c r="AN165" s="618"/>
      <c r="AO165" s="618"/>
      <c r="AP165" s="618"/>
      <c r="AQ165" s="618"/>
      <c r="AR165" s="618"/>
      <c r="AS165" s="618"/>
      <c r="AT165" s="618"/>
      <c r="AU165" s="618"/>
      <c r="AV165" s="618"/>
      <c r="AW165" s="618"/>
      <c r="AX165" s="618"/>
      <c r="AY165" s="618"/>
      <c r="AZ165" s="618"/>
      <c r="BA165" s="618"/>
      <c r="BB165" s="618"/>
      <c r="BC165" s="618"/>
      <c r="BD165" s="619"/>
    </row>
    <row r="166" spans="1:56" ht="5.25" customHeight="1" x14ac:dyDescent="0.15">
      <c r="A166" s="617"/>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8"/>
      <c r="AK166" s="618"/>
      <c r="AL166" s="618"/>
      <c r="AM166" s="618"/>
      <c r="AN166" s="618"/>
      <c r="AO166" s="618"/>
      <c r="AP166" s="618"/>
      <c r="AQ166" s="618"/>
      <c r="AR166" s="618"/>
      <c r="AS166" s="618"/>
      <c r="AT166" s="618"/>
      <c r="AU166" s="618"/>
      <c r="AV166" s="618"/>
      <c r="AW166" s="618"/>
      <c r="AX166" s="618"/>
      <c r="AY166" s="618"/>
      <c r="AZ166" s="618"/>
      <c r="BA166" s="618"/>
      <c r="BB166" s="618"/>
      <c r="BC166" s="618"/>
      <c r="BD166" s="619"/>
    </row>
    <row r="167" spans="1:56" ht="5.25" customHeight="1" x14ac:dyDescent="0.15">
      <c r="A167" s="617"/>
      <c r="B167" s="618"/>
      <c r="C167" s="618"/>
      <c r="D167" s="618"/>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c r="AA167" s="618"/>
      <c r="AB167" s="618"/>
      <c r="AC167" s="618"/>
      <c r="AD167" s="618"/>
      <c r="AE167" s="618"/>
      <c r="AF167" s="618"/>
      <c r="AG167" s="618"/>
      <c r="AH167" s="618"/>
      <c r="AI167" s="618"/>
      <c r="AJ167" s="618"/>
      <c r="AK167" s="618"/>
      <c r="AL167" s="618"/>
      <c r="AM167" s="618"/>
      <c r="AN167" s="618"/>
      <c r="AO167" s="618"/>
      <c r="AP167" s="618"/>
      <c r="AQ167" s="618"/>
      <c r="AR167" s="618"/>
      <c r="AS167" s="618"/>
      <c r="AT167" s="618"/>
      <c r="AU167" s="618"/>
      <c r="AV167" s="618"/>
      <c r="AW167" s="618"/>
      <c r="AX167" s="618"/>
      <c r="AY167" s="618"/>
      <c r="AZ167" s="618"/>
      <c r="BA167" s="618"/>
      <c r="BB167" s="618"/>
      <c r="BC167" s="618"/>
      <c r="BD167" s="619"/>
    </row>
    <row r="168" spans="1:56" ht="5.25" customHeight="1" x14ac:dyDescent="0.15">
      <c r="A168" s="617"/>
      <c r="B168" s="618"/>
      <c r="C168" s="618"/>
      <c r="D168" s="618"/>
      <c r="E168" s="618"/>
      <c r="F168" s="618"/>
      <c r="G168" s="618"/>
      <c r="H168" s="618"/>
      <c r="I168" s="618"/>
      <c r="J168" s="618"/>
      <c r="K168" s="618"/>
      <c r="L168" s="618"/>
      <c r="M168" s="618"/>
      <c r="N168" s="618"/>
      <c r="O168" s="618"/>
      <c r="P168" s="618"/>
      <c r="Q168" s="618"/>
      <c r="R168" s="618"/>
      <c r="S168" s="618"/>
      <c r="T168" s="618"/>
      <c r="U168" s="618"/>
      <c r="V168" s="618"/>
      <c r="W168" s="618"/>
      <c r="X168" s="618"/>
      <c r="Y168" s="618"/>
      <c r="Z168" s="618"/>
      <c r="AA168" s="618"/>
      <c r="AB168" s="618"/>
      <c r="AC168" s="618"/>
      <c r="AD168" s="618"/>
      <c r="AE168" s="618"/>
      <c r="AF168" s="618"/>
      <c r="AG168" s="618"/>
      <c r="AH168" s="618"/>
      <c r="AI168" s="618"/>
      <c r="AJ168" s="618"/>
      <c r="AK168" s="618"/>
      <c r="AL168" s="618"/>
      <c r="AM168" s="618"/>
      <c r="AN168" s="618"/>
      <c r="AO168" s="618"/>
      <c r="AP168" s="618"/>
      <c r="AQ168" s="618"/>
      <c r="AR168" s="618"/>
      <c r="AS168" s="618"/>
      <c r="AT168" s="618"/>
      <c r="AU168" s="618"/>
      <c r="AV168" s="618"/>
      <c r="AW168" s="618"/>
      <c r="AX168" s="618"/>
      <c r="AY168" s="618"/>
      <c r="AZ168" s="618"/>
      <c r="BA168" s="618"/>
      <c r="BB168" s="618"/>
      <c r="BC168" s="618"/>
      <c r="BD168" s="619"/>
    </row>
    <row r="169" spans="1:56" ht="5.25" customHeight="1" x14ac:dyDescent="0.15">
      <c r="A169" s="617"/>
      <c r="B169" s="618"/>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18"/>
      <c r="AL169" s="618"/>
      <c r="AM169" s="618"/>
      <c r="AN169" s="618"/>
      <c r="AO169" s="618"/>
      <c r="AP169" s="618"/>
      <c r="AQ169" s="618"/>
      <c r="AR169" s="618"/>
      <c r="AS169" s="618"/>
      <c r="AT169" s="618"/>
      <c r="AU169" s="618"/>
      <c r="AV169" s="618"/>
      <c r="AW169" s="618"/>
      <c r="AX169" s="618"/>
      <c r="AY169" s="618"/>
      <c r="AZ169" s="618"/>
      <c r="BA169" s="618"/>
      <c r="BB169" s="618"/>
      <c r="BC169" s="618"/>
      <c r="BD169" s="619"/>
    </row>
    <row r="170" spans="1:56" ht="5.25" customHeight="1" x14ac:dyDescent="0.15">
      <c r="A170" s="617"/>
      <c r="B170" s="618"/>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18"/>
      <c r="AL170" s="618"/>
      <c r="AM170" s="618"/>
      <c r="AN170" s="618"/>
      <c r="AO170" s="618"/>
      <c r="AP170" s="618"/>
      <c r="AQ170" s="618"/>
      <c r="AR170" s="618"/>
      <c r="AS170" s="618"/>
      <c r="AT170" s="618"/>
      <c r="AU170" s="618"/>
      <c r="AV170" s="618"/>
      <c r="AW170" s="618"/>
      <c r="AX170" s="618"/>
      <c r="AY170" s="618"/>
      <c r="AZ170" s="618"/>
      <c r="BA170" s="618"/>
      <c r="BB170" s="618"/>
      <c r="BC170" s="618"/>
      <c r="BD170" s="619"/>
    </row>
    <row r="171" spans="1:56" ht="5.25" customHeight="1" x14ac:dyDescent="0.15">
      <c r="A171" s="617"/>
      <c r="B171" s="618"/>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8"/>
      <c r="AL171" s="618"/>
      <c r="AM171" s="618"/>
      <c r="AN171" s="618"/>
      <c r="AO171" s="618"/>
      <c r="AP171" s="618"/>
      <c r="AQ171" s="618"/>
      <c r="AR171" s="618"/>
      <c r="AS171" s="618"/>
      <c r="AT171" s="618"/>
      <c r="AU171" s="618"/>
      <c r="AV171" s="618"/>
      <c r="AW171" s="618"/>
      <c r="AX171" s="618"/>
      <c r="AY171" s="618"/>
      <c r="AZ171" s="618"/>
      <c r="BA171" s="618"/>
      <c r="BB171" s="618"/>
      <c r="BC171" s="618"/>
      <c r="BD171" s="619"/>
    </row>
    <row r="172" spans="1:56" ht="5.25" customHeight="1" x14ac:dyDescent="0.15">
      <c r="A172" s="617"/>
      <c r="B172" s="618"/>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8"/>
      <c r="AL172" s="618"/>
      <c r="AM172" s="618"/>
      <c r="AN172" s="618"/>
      <c r="AO172" s="618"/>
      <c r="AP172" s="618"/>
      <c r="AQ172" s="618"/>
      <c r="AR172" s="618"/>
      <c r="AS172" s="618"/>
      <c r="AT172" s="618"/>
      <c r="AU172" s="618"/>
      <c r="AV172" s="618"/>
      <c r="AW172" s="618"/>
      <c r="AX172" s="618"/>
      <c r="AY172" s="618"/>
      <c r="AZ172" s="618"/>
      <c r="BA172" s="618"/>
      <c r="BB172" s="618"/>
      <c r="BC172" s="618"/>
      <c r="BD172" s="619"/>
    </row>
    <row r="173" spans="1:56" ht="5.25" customHeight="1" x14ac:dyDescent="0.15">
      <c r="A173" s="617"/>
      <c r="B173" s="618"/>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18"/>
      <c r="AL173" s="618"/>
      <c r="AM173" s="618"/>
      <c r="AN173" s="618"/>
      <c r="AO173" s="618"/>
      <c r="AP173" s="618"/>
      <c r="AQ173" s="618"/>
      <c r="AR173" s="618"/>
      <c r="AS173" s="618"/>
      <c r="AT173" s="618"/>
      <c r="AU173" s="618"/>
      <c r="AV173" s="618"/>
      <c r="AW173" s="618"/>
      <c r="AX173" s="618"/>
      <c r="AY173" s="618"/>
      <c r="AZ173" s="618"/>
      <c r="BA173" s="618"/>
      <c r="BB173" s="618"/>
      <c r="BC173" s="618"/>
      <c r="BD173" s="619"/>
    </row>
    <row r="174" spans="1:56" ht="5.25" customHeight="1" x14ac:dyDescent="0.15">
      <c r="A174" s="617"/>
      <c r="B174" s="618"/>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18"/>
      <c r="AY174" s="618"/>
      <c r="AZ174" s="618"/>
      <c r="BA174" s="618"/>
      <c r="BB174" s="618"/>
      <c r="BC174" s="618"/>
      <c r="BD174" s="619"/>
    </row>
    <row r="175" spans="1:56" ht="5.25" customHeight="1" x14ac:dyDescent="0.15">
      <c r="A175" s="617"/>
      <c r="B175" s="618"/>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18"/>
      <c r="AL175" s="618"/>
      <c r="AM175" s="618"/>
      <c r="AN175" s="618"/>
      <c r="AO175" s="618"/>
      <c r="AP175" s="618"/>
      <c r="AQ175" s="618"/>
      <c r="AR175" s="618"/>
      <c r="AS175" s="618"/>
      <c r="AT175" s="618"/>
      <c r="AU175" s="618"/>
      <c r="AV175" s="618"/>
      <c r="AW175" s="618"/>
      <c r="AX175" s="618"/>
      <c r="AY175" s="618"/>
      <c r="AZ175" s="618"/>
      <c r="BA175" s="618"/>
      <c r="BB175" s="618"/>
      <c r="BC175" s="618"/>
      <c r="BD175" s="619"/>
    </row>
    <row r="176" spans="1:56" ht="5.25" customHeight="1" x14ac:dyDescent="0.15">
      <c r="A176" s="617"/>
      <c r="B176" s="618"/>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18"/>
      <c r="AL176" s="618"/>
      <c r="AM176" s="618"/>
      <c r="AN176" s="618"/>
      <c r="AO176" s="618"/>
      <c r="AP176" s="618"/>
      <c r="AQ176" s="618"/>
      <c r="AR176" s="618"/>
      <c r="AS176" s="618"/>
      <c r="AT176" s="618"/>
      <c r="AU176" s="618"/>
      <c r="AV176" s="618"/>
      <c r="AW176" s="618"/>
      <c r="AX176" s="618"/>
      <c r="AY176" s="618"/>
      <c r="AZ176" s="618"/>
      <c r="BA176" s="618"/>
      <c r="BB176" s="618"/>
      <c r="BC176" s="618"/>
      <c r="BD176" s="619"/>
    </row>
    <row r="177" spans="1:66" ht="5.25" customHeight="1" x14ac:dyDescent="0.15">
      <c r="A177" s="617"/>
      <c r="B177" s="618"/>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18"/>
      <c r="AL177" s="618"/>
      <c r="AM177" s="618"/>
      <c r="AN177" s="618"/>
      <c r="AO177" s="618"/>
      <c r="AP177" s="618"/>
      <c r="AQ177" s="618"/>
      <c r="AR177" s="618"/>
      <c r="AS177" s="618"/>
      <c r="AT177" s="618"/>
      <c r="AU177" s="618"/>
      <c r="AV177" s="618"/>
      <c r="AW177" s="618"/>
      <c r="AX177" s="618"/>
      <c r="AY177" s="618"/>
      <c r="AZ177" s="618"/>
      <c r="BA177" s="618"/>
      <c r="BB177" s="618"/>
      <c r="BC177" s="618"/>
      <c r="BD177" s="619"/>
    </row>
    <row r="178" spans="1:66" ht="5.25" customHeight="1" x14ac:dyDescent="0.15">
      <c r="A178" s="617"/>
      <c r="B178" s="618"/>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18"/>
      <c r="AL178" s="618"/>
      <c r="AM178" s="618"/>
      <c r="AN178" s="618"/>
      <c r="AO178" s="618"/>
      <c r="AP178" s="618"/>
      <c r="AQ178" s="618"/>
      <c r="AR178" s="618"/>
      <c r="AS178" s="618"/>
      <c r="AT178" s="618"/>
      <c r="AU178" s="618"/>
      <c r="AV178" s="618"/>
      <c r="AW178" s="618"/>
      <c r="AX178" s="618"/>
      <c r="AY178" s="618"/>
      <c r="AZ178" s="618"/>
      <c r="BA178" s="618"/>
      <c r="BB178" s="618"/>
      <c r="BC178" s="618"/>
      <c r="BD178" s="619"/>
    </row>
    <row r="179" spans="1:66" ht="5.25" customHeight="1" x14ac:dyDescent="0.15">
      <c r="A179" s="617"/>
      <c r="B179" s="618"/>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8"/>
      <c r="AL179" s="618"/>
      <c r="AM179" s="618"/>
      <c r="AN179" s="618"/>
      <c r="AO179" s="618"/>
      <c r="AP179" s="618"/>
      <c r="AQ179" s="618"/>
      <c r="AR179" s="618"/>
      <c r="AS179" s="618"/>
      <c r="AT179" s="618"/>
      <c r="AU179" s="618"/>
      <c r="AV179" s="618"/>
      <c r="AW179" s="618"/>
      <c r="AX179" s="618"/>
      <c r="AY179" s="618"/>
      <c r="AZ179" s="618"/>
      <c r="BA179" s="618"/>
      <c r="BB179" s="618"/>
      <c r="BC179" s="618"/>
      <c r="BD179" s="619"/>
    </row>
    <row r="180" spans="1:66" ht="5.25" customHeight="1" x14ac:dyDescent="0.15">
      <c r="A180" s="617"/>
      <c r="B180" s="618"/>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618"/>
      <c r="AM180" s="618"/>
      <c r="AN180" s="618"/>
      <c r="AO180" s="618"/>
      <c r="AP180" s="618"/>
      <c r="AQ180" s="618"/>
      <c r="AR180" s="618"/>
      <c r="AS180" s="618"/>
      <c r="AT180" s="618"/>
      <c r="AU180" s="618"/>
      <c r="AV180" s="618"/>
      <c r="AW180" s="618"/>
      <c r="AX180" s="618"/>
      <c r="AY180" s="618"/>
      <c r="AZ180" s="618"/>
      <c r="BA180" s="618"/>
      <c r="BB180" s="618"/>
      <c r="BC180" s="618"/>
      <c r="BD180" s="619"/>
    </row>
    <row r="181" spans="1:66" ht="5.25" customHeight="1" x14ac:dyDescent="0.15">
      <c r="A181" s="617"/>
      <c r="B181" s="618"/>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18"/>
      <c r="AL181" s="618"/>
      <c r="AM181" s="618"/>
      <c r="AN181" s="618"/>
      <c r="AO181" s="618"/>
      <c r="AP181" s="618"/>
      <c r="AQ181" s="618"/>
      <c r="AR181" s="618"/>
      <c r="AS181" s="618"/>
      <c r="AT181" s="618"/>
      <c r="AU181" s="618"/>
      <c r="AV181" s="618"/>
      <c r="AW181" s="618"/>
      <c r="AX181" s="618"/>
      <c r="AY181" s="618"/>
      <c r="AZ181" s="618"/>
      <c r="BA181" s="618"/>
      <c r="BB181" s="618"/>
      <c r="BC181" s="618"/>
      <c r="BD181" s="619"/>
    </row>
    <row r="182" spans="1:66" ht="5.25" customHeight="1" x14ac:dyDescent="0.15">
      <c r="A182" s="617"/>
      <c r="B182" s="618"/>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18"/>
      <c r="AL182" s="618"/>
      <c r="AM182" s="618"/>
      <c r="AN182" s="618"/>
      <c r="AO182" s="618"/>
      <c r="AP182" s="618"/>
      <c r="AQ182" s="618"/>
      <c r="AR182" s="618"/>
      <c r="AS182" s="618"/>
      <c r="AT182" s="618"/>
      <c r="AU182" s="618"/>
      <c r="AV182" s="618"/>
      <c r="AW182" s="618"/>
      <c r="AX182" s="618"/>
      <c r="AY182" s="618"/>
      <c r="AZ182" s="618"/>
      <c r="BA182" s="618"/>
      <c r="BB182" s="618"/>
      <c r="BC182" s="618"/>
      <c r="BD182" s="619"/>
    </row>
    <row r="183" spans="1:66" ht="5.25" customHeight="1" x14ac:dyDescent="0.15">
      <c r="A183" s="617"/>
      <c r="B183" s="618"/>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18"/>
      <c r="AL183" s="618"/>
      <c r="AM183" s="618"/>
      <c r="AN183" s="618"/>
      <c r="AO183" s="618"/>
      <c r="AP183" s="618"/>
      <c r="AQ183" s="618"/>
      <c r="AR183" s="618"/>
      <c r="AS183" s="618"/>
      <c r="AT183" s="618"/>
      <c r="AU183" s="618"/>
      <c r="AV183" s="618"/>
      <c r="AW183" s="618"/>
      <c r="AX183" s="618"/>
      <c r="AY183" s="618"/>
      <c r="AZ183" s="618"/>
      <c r="BA183" s="618"/>
      <c r="BB183" s="618"/>
      <c r="BC183" s="618"/>
      <c r="BD183" s="619"/>
    </row>
    <row r="184" spans="1:66" ht="5.25" customHeight="1" x14ac:dyDescent="0.15">
      <c r="A184" s="617"/>
      <c r="B184" s="618"/>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18"/>
      <c r="AL184" s="618"/>
      <c r="AM184" s="618"/>
      <c r="AN184" s="618"/>
      <c r="AO184" s="618"/>
      <c r="AP184" s="618"/>
      <c r="AQ184" s="618"/>
      <c r="AR184" s="618"/>
      <c r="AS184" s="618"/>
      <c r="AT184" s="618"/>
      <c r="AU184" s="618"/>
      <c r="AV184" s="618"/>
      <c r="AW184" s="618"/>
      <c r="AX184" s="618"/>
      <c r="AY184" s="618"/>
      <c r="AZ184" s="618"/>
      <c r="BA184" s="618"/>
      <c r="BB184" s="618"/>
      <c r="BC184" s="618"/>
      <c r="BD184" s="619"/>
    </row>
    <row r="185" spans="1:66" ht="5.25" customHeight="1" x14ac:dyDescent="0.15">
      <c r="A185" s="653" t="s">
        <v>214</v>
      </c>
      <c r="B185" s="654"/>
      <c r="C185" s="654"/>
      <c r="D185" s="654"/>
      <c r="E185" s="654"/>
      <c r="F185" s="654"/>
      <c r="G185" s="654"/>
      <c r="H185" s="654"/>
      <c r="I185" s="654"/>
      <c r="J185" s="654"/>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4"/>
      <c r="AK185" s="654"/>
      <c r="AL185" s="654"/>
      <c r="AM185" s="654"/>
      <c r="AN185" s="654"/>
      <c r="AO185" s="654"/>
      <c r="AP185" s="654"/>
      <c r="AQ185" s="654"/>
      <c r="AR185" s="654"/>
      <c r="AS185" s="654"/>
      <c r="AT185" s="654"/>
      <c r="AU185" s="654"/>
      <c r="AV185" s="654"/>
      <c r="AW185" s="654"/>
      <c r="AX185" s="654"/>
      <c r="AY185" s="654"/>
      <c r="AZ185" s="654"/>
      <c r="BA185" s="654"/>
      <c r="BB185" s="654"/>
      <c r="BC185" s="654"/>
      <c r="BD185" s="655"/>
    </row>
    <row r="186" spans="1:66" ht="5.25" customHeight="1" x14ac:dyDescent="0.15">
      <c r="A186" s="656"/>
      <c r="B186" s="657"/>
      <c r="C186" s="657"/>
      <c r="D186" s="657"/>
      <c r="E186" s="657"/>
      <c r="F186" s="657"/>
      <c r="G186" s="657"/>
      <c r="H186" s="657"/>
      <c r="I186" s="657"/>
      <c r="J186" s="657"/>
      <c r="K186" s="657"/>
      <c r="L186" s="657"/>
      <c r="M186" s="657"/>
      <c r="N186" s="657"/>
      <c r="O186" s="657"/>
      <c r="P186" s="657"/>
      <c r="Q186" s="657"/>
      <c r="R186" s="657"/>
      <c r="S186" s="657"/>
      <c r="T186" s="657"/>
      <c r="U186" s="657"/>
      <c r="V186" s="657"/>
      <c r="W186" s="657"/>
      <c r="X186" s="657"/>
      <c r="Y186" s="657"/>
      <c r="Z186" s="657"/>
      <c r="AA186" s="657"/>
      <c r="AB186" s="657"/>
      <c r="AC186" s="657"/>
      <c r="AD186" s="657"/>
      <c r="AE186" s="657"/>
      <c r="AF186" s="657"/>
      <c r="AG186" s="657"/>
      <c r="AH186" s="657"/>
      <c r="AI186" s="657"/>
      <c r="AJ186" s="657"/>
      <c r="AK186" s="657"/>
      <c r="AL186" s="657"/>
      <c r="AM186" s="657"/>
      <c r="AN186" s="657"/>
      <c r="AO186" s="657"/>
      <c r="AP186" s="657"/>
      <c r="AQ186" s="657"/>
      <c r="AR186" s="657"/>
      <c r="AS186" s="657"/>
      <c r="AT186" s="657"/>
      <c r="AU186" s="657"/>
      <c r="AV186" s="657"/>
      <c r="AW186" s="657"/>
      <c r="AX186" s="657"/>
      <c r="AY186" s="657"/>
      <c r="AZ186" s="657"/>
      <c r="BA186" s="657"/>
      <c r="BB186" s="657"/>
      <c r="BC186" s="657"/>
      <c r="BD186" s="658"/>
    </row>
    <row r="187" spans="1:66" ht="5.25" customHeight="1" x14ac:dyDescent="0.15">
      <c r="A187" s="659"/>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c r="BA187" s="660"/>
      <c r="BB187" s="660"/>
      <c r="BC187" s="660"/>
      <c r="BD187" s="661"/>
    </row>
    <row r="188" spans="1:66" ht="5.25" customHeight="1" x14ac:dyDescent="0.15">
      <c r="A188" s="79"/>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1"/>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3"/>
    </row>
    <row r="189" spans="1:66" ht="5.25" customHeight="1" x14ac:dyDescent="0.15">
      <c r="A189" s="649" t="s">
        <v>160</v>
      </c>
      <c r="B189" s="650"/>
      <c r="C189" s="650"/>
      <c r="D189" s="650"/>
      <c r="E189" s="650"/>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84"/>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6"/>
    </row>
    <row r="190" spans="1:66" ht="5.25" customHeight="1" x14ac:dyDescent="0.15">
      <c r="A190" s="649"/>
      <c r="B190" s="650"/>
      <c r="C190" s="650"/>
      <c r="D190" s="650"/>
      <c r="E190" s="650"/>
      <c r="F190" s="650"/>
      <c r="G190" s="650"/>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84"/>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6"/>
    </row>
    <row r="191" spans="1:66" s="127" customFormat="1" ht="5.25" customHeight="1" x14ac:dyDescent="0.15">
      <c r="A191" s="649"/>
      <c r="B191" s="650"/>
      <c r="C191" s="650"/>
      <c r="D191" s="650"/>
      <c r="E191" s="650"/>
      <c r="F191" s="650"/>
      <c r="G191" s="650"/>
      <c r="H191" s="650"/>
      <c r="I191" s="650"/>
      <c r="J191" s="650"/>
      <c r="K191" s="650"/>
      <c r="L191" s="650"/>
      <c r="M191" s="650"/>
      <c r="N191" s="650"/>
      <c r="O191" s="650"/>
      <c r="P191" s="650"/>
      <c r="Q191" s="650"/>
      <c r="R191" s="650"/>
      <c r="S191" s="650"/>
      <c r="T191" s="650"/>
      <c r="U191" s="650"/>
      <c r="V191" s="650"/>
      <c r="W191" s="650"/>
      <c r="X191" s="650"/>
      <c r="Y191" s="650"/>
      <c r="Z191" s="650"/>
      <c r="AA191" s="650"/>
      <c r="AB191" s="650"/>
      <c r="AC191" s="84"/>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6"/>
    </row>
    <row r="192" spans="1:66" s="127" customFormat="1" ht="5.25" customHeight="1" x14ac:dyDescent="0.15">
      <c r="A192" s="87"/>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4"/>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6"/>
      <c r="BN192" s="8"/>
    </row>
    <row r="193" spans="1:56" s="127" customFormat="1" ht="5.25" customHeight="1" x14ac:dyDescent="0.15">
      <c r="A193" s="643" t="s">
        <v>138</v>
      </c>
      <c r="B193" s="644"/>
      <c r="C193" s="644"/>
      <c r="D193" s="651"/>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2"/>
      <c r="AA193" s="652"/>
      <c r="AB193" s="652"/>
      <c r="AC193" s="84"/>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6"/>
    </row>
    <row r="194" spans="1:56" s="127" customFormat="1" ht="5.25" customHeight="1" x14ac:dyDescent="0.15">
      <c r="A194" s="643"/>
      <c r="B194" s="644"/>
      <c r="C194" s="644"/>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84"/>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6"/>
    </row>
    <row r="195" spans="1:56" s="127" customFormat="1" ht="5.25" customHeight="1" x14ac:dyDescent="0.15">
      <c r="A195" s="643"/>
      <c r="B195" s="644"/>
      <c r="C195" s="644"/>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2"/>
      <c r="AA195" s="652"/>
      <c r="AB195" s="652"/>
      <c r="AC195" s="84"/>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6"/>
    </row>
    <row r="196" spans="1:56" s="127" customFormat="1" ht="5.25" customHeight="1" x14ac:dyDescent="0.15">
      <c r="A196" s="643"/>
      <c r="B196" s="644"/>
      <c r="C196" s="644"/>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84"/>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6"/>
    </row>
    <row r="197" spans="1:56" s="127" customFormat="1" ht="5.25" customHeight="1" x14ac:dyDescent="0.15">
      <c r="A197" s="643" t="s">
        <v>139</v>
      </c>
      <c r="B197" s="644"/>
      <c r="C197" s="644"/>
      <c r="D197" s="647"/>
      <c r="E197" s="647"/>
      <c r="F197" s="647"/>
      <c r="G197" s="647"/>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84"/>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6"/>
    </row>
    <row r="198" spans="1:56" s="127" customFormat="1" ht="5.25" customHeight="1" x14ac:dyDescent="0.15">
      <c r="A198" s="643"/>
      <c r="B198" s="644"/>
      <c r="C198" s="644"/>
      <c r="D198" s="647"/>
      <c r="E198" s="647"/>
      <c r="F198" s="647"/>
      <c r="G198" s="64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84"/>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6"/>
    </row>
    <row r="199" spans="1:56" s="127" customFormat="1" ht="5.25" customHeight="1" x14ac:dyDescent="0.15">
      <c r="A199" s="643"/>
      <c r="B199" s="644"/>
      <c r="C199" s="644"/>
      <c r="D199" s="647"/>
      <c r="E199" s="647"/>
      <c r="F199" s="647"/>
      <c r="G199" s="647"/>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84"/>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6"/>
    </row>
    <row r="200" spans="1:56" s="127" customFormat="1" ht="5.25" customHeight="1" x14ac:dyDescent="0.15">
      <c r="A200" s="643"/>
      <c r="B200" s="644"/>
      <c r="C200" s="644"/>
      <c r="D200" s="647"/>
      <c r="E200" s="647"/>
      <c r="F200" s="647"/>
      <c r="G200" s="647"/>
      <c r="H200" s="647"/>
      <c r="I200" s="647"/>
      <c r="J200" s="647"/>
      <c r="K200" s="647"/>
      <c r="L200" s="647"/>
      <c r="M200" s="647"/>
      <c r="N200" s="647"/>
      <c r="O200" s="647"/>
      <c r="P200" s="647"/>
      <c r="Q200" s="647"/>
      <c r="R200" s="647"/>
      <c r="S200" s="647"/>
      <c r="T200" s="647"/>
      <c r="U200" s="647"/>
      <c r="V200" s="647"/>
      <c r="W200" s="647"/>
      <c r="X200" s="647"/>
      <c r="Y200" s="647"/>
      <c r="Z200" s="647"/>
      <c r="AA200" s="647"/>
      <c r="AB200" s="647"/>
      <c r="AC200" s="84"/>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6"/>
    </row>
    <row r="201" spans="1:56" s="127" customFormat="1" ht="5.25" customHeight="1" x14ac:dyDescent="0.15">
      <c r="A201" s="643"/>
      <c r="B201" s="644"/>
      <c r="C201" s="644"/>
      <c r="D201" s="647"/>
      <c r="E201" s="647"/>
      <c r="F201" s="647"/>
      <c r="G201" s="647"/>
      <c r="H201" s="647"/>
      <c r="I201" s="647"/>
      <c r="J201" s="647"/>
      <c r="K201" s="647"/>
      <c r="L201" s="647"/>
      <c r="M201" s="647"/>
      <c r="N201" s="647"/>
      <c r="O201" s="647"/>
      <c r="P201" s="647"/>
      <c r="Q201" s="647"/>
      <c r="R201" s="647"/>
      <c r="S201" s="647"/>
      <c r="T201" s="647"/>
      <c r="U201" s="647"/>
      <c r="V201" s="647"/>
      <c r="W201" s="647"/>
      <c r="X201" s="647"/>
      <c r="Y201" s="647"/>
      <c r="Z201" s="647"/>
      <c r="AA201" s="647"/>
      <c r="AB201" s="647"/>
      <c r="AC201" s="84"/>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6"/>
    </row>
    <row r="202" spans="1:56" s="127" customFormat="1" ht="5.25" customHeight="1" x14ac:dyDescent="0.15">
      <c r="A202" s="645"/>
      <c r="B202" s="646"/>
      <c r="C202" s="646"/>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89"/>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1"/>
    </row>
    <row r="203" spans="1:56" s="127" customFormat="1" ht="5.25" customHeight="1" x14ac:dyDescent="0.1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row>
    <row r="204" spans="1:56" s="127" customFormat="1" ht="5.25" customHeight="1" x14ac:dyDescent="0.1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row>
    <row r="205" spans="1:56" s="127" customFormat="1" ht="5.25" customHeight="1" x14ac:dyDescent="0.1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row>
    <row r="206" spans="1:56" s="127" customFormat="1" ht="5.25" customHeight="1" x14ac:dyDescent="0.1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row>
    <row r="207" spans="1:56" s="127" customFormat="1" ht="5.25" customHeight="1" x14ac:dyDescent="0.1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row>
    <row r="208" spans="1:56" s="127" customFormat="1" ht="5.25" customHeight="1" x14ac:dyDescent="0.1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row>
    <row r="216" spans="41:41" ht="5.25" customHeight="1" x14ac:dyDescent="0.15">
      <c r="AO216" s="8" t="s">
        <v>175</v>
      </c>
    </row>
  </sheetData>
  <sheetProtection algorithmName="SHA-512" hashValue="n4D3/RzN8kP/c85ZEjJmclVZ24D5BH0a/5dyIZVUs+X8Tw/9j0Ebm4LrxZLXk6oyq+r4ROqsi1kj3uli1o/EiA==" saltValue="UfouoG6sA52d3wyTX5wJDw==" spinCount="100000" sheet="1" objects="1" scenarios="1"/>
  <mergeCells count="102">
    <mergeCell ref="A197:C202"/>
    <mergeCell ref="D197:AB202"/>
    <mergeCell ref="A189:AB191"/>
    <mergeCell ref="A48:E48"/>
    <mergeCell ref="A118:B120"/>
    <mergeCell ref="A110:B112"/>
    <mergeCell ref="A193:C196"/>
    <mergeCell ref="D193:AB196"/>
    <mergeCell ref="K89:AF91"/>
    <mergeCell ref="C121:D123"/>
    <mergeCell ref="A185:BD187"/>
    <mergeCell ref="A97:B99"/>
    <mergeCell ref="Y50:AB50"/>
    <mergeCell ref="A126:BD128"/>
    <mergeCell ref="E121:BD123"/>
    <mergeCell ref="E77:BD82"/>
    <mergeCell ref="E92:BD94"/>
    <mergeCell ref="E105:BD107"/>
    <mergeCell ref="C110:BD112"/>
    <mergeCell ref="C97:BD99"/>
    <mergeCell ref="C100:D102"/>
    <mergeCell ref="E100:BD104"/>
    <mergeCell ref="C89:D91"/>
    <mergeCell ref="C118:BD120"/>
    <mergeCell ref="H28:BD31"/>
    <mergeCell ref="F32:BD36"/>
    <mergeCell ref="Z37:AH40"/>
    <mergeCell ref="F37:T40"/>
    <mergeCell ref="A59:B61"/>
    <mergeCell ref="C83:BD85"/>
    <mergeCell ref="A83:B85"/>
    <mergeCell ref="C59:BD61"/>
    <mergeCell ref="C62:D64"/>
    <mergeCell ref="E62:H64"/>
    <mergeCell ref="I62:J64"/>
    <mergeCell ref="K62:N64"/>
    <mergeCell ref="A46:BD46"/>
    <mergeCell ref="AI71:BD73"/>
    <mergeCell ref="AI74:BD76"/>
    <mergeCell ref="AW47:BD47"/>
    <mergeCell ref="AW48:BD48"/>
    <mergeCell ref="A49:AK49"/>
    <mergeCell ref="AL49:AR49"/>
    <mergeCell ref="F48:I48"/>
    <mergeCell ref="A47:P47"/>
    <mergeCell ref="M48:P48"/>
    <mergeCell ref="Q48:U48"/>
    <mergeCell ref="V48:Y48"/>
    <mergeCell ref="AC48:AF48"/>
    <mergeCell ref="A138:BD140"/>
    <mergeCell ref="A129:BD137"/>
    <mergeCell ref="A141:BD184"/>
    <mergeCell ref="C113:D115"/>
    <mergeCell ref="E113:BD115"/>
    <mergeCell ref="AS10:AT14"/>
    <mergeCell ref="BC10:BD14"/>
    <mergeCell ref="AU10:AW14"/>
    <mergeCell ref="A23:E27"/>
    <mergeCell ref="X19:AB27"/>
    <mergeCell ref="F23:W27"/>
    <mergeCell ref="C86:BD88"/>
    <mergeCell ref="E89:H91"/>
    <mergeCell ref="I89:J91"/>
    <mergeCell ref="A55:BD57"/>
    <mergeCell ref="AG47:AV47"/>
    <mergeCell ref="AC50:AG50"/>
    <mergeCell ref="AH50:AK50"/>
    <mergeCell ref="A50:F50"/>
    <mergeCell ref="G50:J50"/>
    <mergeCell ref="K50:O50"/>
    <mergeCell ref="P50:S50"/>
    <mergeCell ref="T50:X50"/>
    <mergeCell ref="AL48:AO48"/>
    <mergeCell ref="AP48:AR48"/>
    <mergeCell ref="AS48:AV48"/>
    <mergeCell ref="E71:AE73"/>
    <mergeCell ref="E74:AE76"/>
    <mergeCell ref="C65:BD70"/>
    <mergeCell ref="A1:BD8"/>
    <mergeCell ref="A51:BD53"/>
    <mergeCell ref="A37:E40"/>
    <mergeCell ref="AN37:BD40"/>
    <mergeCell ref="A41:E44"/>
    <mergeCell ref="F41:Y44"/>
    <mergeCell ref="Z41:AH44"/>
    <mergeCell ref="AI41:BD44"/>
    <mergeCell ref="AI37:AM40"/>
    <mergeCell ref="U37:Y40"/>
    <mergeCell ref="AX10:AY14"/>
    <mergeCell ref="K10:Z14"/>
    <mergeCell ref="A16:BD18"/>
    <mergeCell ref="A28:E36"/>
    <mergeCell ref="F28:G31"/>
    <mergeCell ref="AZ10:BB14"/>
    <mergeCell ref="Q47:AF47"/>
    <mergeCell ref="AG48:AK48"/>
    <mergeCell ref="A19:E22"/>
    <mergeCell ref="AO10:AR14"/>
    <mergeCell ref="A10:J14"/>
    <mergeCell ref="F19:W22"/>
    <mergeCell ref="AC19:BD27"/>
    <mergeCell ref="AE10:AN14"/>
  </mergeCells>
  <phoneticPr fontId="2"/>
  <dataValidations count="3">
    <dataValidation imeMode="disabled" allowBlank="1" showInputMessage="1" showErrorMessage="1" sqref="AO10:AR14" xr:uid="{00000000-0002-0000-0200-000000000000}"/>
    <dataValidation type="whole" imeMode="disabled" allowBlank="1" showInputMessage="1" showErrorMessage="1" sqref="AU10:AW14" xr:uid="{00000000-0002-0000-0200-000001000000}">
      <formula1>1</formula1>
      <formula2>12</formula2>
    </dataValidation>
    <dataValidation type="whole" imeMode="disabled" allowBlank="1" showInputMessage="1" showErrorMessage="1" sqref="AZ10:BB14" xr:uid="{00000000-0002-0000-0200-000002000000}">
      <formula1>1</formula1>
      <formula2>30</formula2>
    </dataValidation>
  </dataValidations>
  <printOptions horizontalCentered="1"/>
  <pageMargins left="0.23622047244094491" right="0.23622047244094491" top="0.35433070866141736"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173" r:id="rId4" name="Check Box 3981">
              <controlPr defaultSize="0" autoFill="0" autoLine="0" autoPict="0">
                <anchor moveWithCells="1">
                  <from>
                    <xdr:col>2</xdr:col>
                    <xdr:colOff>57150</xdr:colOff>
                    <xdr:row>69</xdr:row>
                    <xdr:rowOff>9525</xdr:rowOff>
                  </from>
                  <to>
                    <xdr:col>3</xdr:col>
                    <xdr:colOff>133350</xdr:colOff>
                    <xdr:row>73</xdr:row>
                    <xdr:rowOff>28575</xdr:rowOff>
                  </to>
                </anchor>
              </controlPr>
            </control>
          </mc:Choice>
        </mc:AlternateContent>
        <mc:AlternateContent xmlns:mc="http://schemas.openxmlformats.org/markup-compatibility/2006">
          <mc:Choice Requires="x14">
            <control shapeId="12174" r:id="rId5" name="Check Box 3982">
              <controlPr defaultSize="0" autoFill="0" autoLine="0" autoPict="0">
                <anchor moveWithCells="1">
                  <from>
                    <xdr:col>2</xdr:col>
                    <xdr:colOff>57150</xdr:colOff>
                    <xdr:row>72</xdr:row>
                    <xdr:rowOff>9525</xdr:rowOff>
                  </from>
                  <to>
                    <xdr:col>3</xdr:col>
                    <xdr:colOff>133350</xdr:colOff>
                    <xdr:row>76</xdr:row>
                    <xdr:rowOff>47625</xdr:rowOff>
                  </to>
                </anchor>
              </controlPr>
            </control>
          </mc:Choice>
        </mc:AlternateContent>
        <mc:AlternateContent xmlns:mc="http://schemas.openxmlformats.org/markup-compatibility/2006">
          <mc:Choice Requires="x14">
            <control shapeId="12203" r:id="rId6" name="Check Box 4011">
              <controlPr defaultSize="0" autoFill="0" autoLine="0" autoPict="0">
                <anchor moveWithCells="1">
                  <from>
                    <xdr:col>2</xdr:col>
                    <xdr:colOff>57150</xdr:colOff>
                    <xdr:row>98</xdr:row>
                    <xdr:rowOff>19050</xdr:rowOff>
                  </from>
                  <to>
                    <xdr:col>3</xdr:col>
                    <xdr:colOff>133350</xdr:colOff>
                    <xdr:row>102</xdr:row>
                    <xdr:rowOff>28575</xdr:rowOff>
                  </to>
                </anchor>
              </controlPr>
            </control>
          </mc:Choice>
        </mc:AlternateContent>
        <mc:AlternateContent xmlns:mc="http://schemas.openxmlformats.org/markup-compatibility/2006">
          <mc:Choice Requires="x14">
            <control shapeId="12207" r:id="rId7" name="Check Box 4015">
              <controlPr defaultSize="0" autoFill="0" autoLine="0" autoPict="0">
                <anchor moveWithCells="1">
                  <from>
                    <xdr:col>2</xdr:col>
                    <xdr:colOff>57150</xdr:colOff>
                    <xdr:row>111</xdr:row>
                    <xdr:rowOff>9525</xdr:rowOff>
                  </from>
                  <to>
                    <xdr:col>3</xdr:col>
                    <xdr:colOff>133350</xdr:colOff>
                    <xdr:row>116</xdr:row>
                    <xdr:rowOff>9525</xdr:rowOff>
                  </to>
                </anchor>
              </controlPr>
            </control>
          </mc:Choice>
        </mc:AlternateContent>
        <mc:AlternateContent xmlns:mc="http://schemas.openxmlformats.org/markup-compatibility/2006">
          <mc:Choice Requires="x14">
            <control shapeId="12224" r:id="rId8" name="Check Box 4032">
              <controlPr defaultSize="0" autoFill="0" autoLine="0" autoPict="0">
                <anchor moveWithCells="1">
                  <from>
                    <xdr:col>32</xdr:col>
                    <xdr:colOff>57150</xdr:colOff>
                    <xdr:row>69</xdr:row>
                    <xdr:rowOff>19050</xdr:rowOff>
                  </from>
                  <to>
                    <xdr:col>33</xdr:col>
                    <xdr:colOff>76200</xdr:colOff>
                    <xdr:row>73</xdr:row>
                    <xdr:rowOff>19050</xdr:rowOff>
                  </to>
                </anchor>
              </controlPr>
            </control>
          </mc:Choice>
        </mc:AlternateContent>
        <mc:AlternateContent xmlns:mc="http://schemas.openxmlformats.org/markup-compatibility/2006">
          <mc:Choice Requires="x14">
            <control shapeId="12226" r:id="rId9" name="Check Box 4034">
              <controlPr defaultSize="0" autoFill="0" autoLine="0" autoPict="0">
                <anchor moveWithCells="1">
                  <from>
                    <xdr:col>32</xdr:col>
                    <xdr:colOff>57150</xdr:colOff>
                    <xdr:row>72</xdr:row>
                    <xdr:rowOff>19050</xdr:rowOff>
                  </from>
                  <to>
                    <xdr:col>33</xdr:col>
                    <xdr:colOff>76200</xdr:colOff>
                    <xdr:row>76</xdr:row>
                    <xdr:rowOff>38100</xdr:rowOff>
                  </to>
                </anchor>
              </controlPr>
            </control>
          </mc:Choice>
        </mc:AlternateContent>
        <mc:AlternateContent xmlns:mc="http://schemas.openxmlformats.org/markup-compatibility/2006">
          <mc:Choice Requires="x14">
            <control shapeId="12231" r:id="rId10" name="Check Box 4039">
              <controlPr defaultSize="0" autoFill="0" autoLine="0" autoPict="0">
                <anchor moveWithCells="1">
                  <from>
                    <xdr:col>2</xdr:col>
                    <xdr:colOff>57150</xdr:colOff>
                    <xdr:row>119</xdr:row>
                    <xdr:rowOff>9525</xdr:rowOff>
                  </from>
                  <to>
                    <xdr:col>3</xdr:col>
                    <xdr:colOff>133350</xdr:colOff>
                    <xdr:row>123</xdr:row>
                    <xdr:rowOff>47625</xdr:rowOff>
                  </to>
                </anchor>
              </controlPr>
            </control>
          </mc:Choice>
        </mc:AlternateContent>
        <mc:AlternateContent xmlns:mc="http://schemas.openxmlformats.org/markup-compatibility/2006">
          <mc:Choice Requires="x14">
            <control shapeId="12238" r:id="rId11" name="Option Button 4046">
              <controlPr defaultSize="0" autoFill="0" autoLine="0" autoPict="0">
                <anchor moveWithCells="1">
                  <from>
                    <xdr:col>2</xdr:col>
                    <xdr:colOff>57150</xdr:colOff>
                    <xdr:row>60</xdr:row>
                    <xdr:rowOff>38100</xdr:rowOff>
                  </from>
                  <to>
                    <xdr:col>7</xdr:col>
                    <xdr:colOff>66675</xdr:colOff>
                    <xdr:row>64</xdr:row>
                    <xdr:rowOff>9525</xdr:rowOff>
                  </to>
                </anchor>
              </controlPr>
            </control>
          </mc:Choice>
        </mc:AlternateContent>
        <mc:AlternateContent xmlns:mc="http://schemas.openxmlformats.org/markup-compatibility/2006">
          <mc:Choice Requires="x14">
            <control shapeId="12239" r:id="rId12" name="Option Button 4047">
              <controlPr defaultSize="0" autoFill="0" autoLine="0" autoPict="0">
                <anchor moveWithCells="1">
                  <from>
                    <xdr:col>8</xdr:col>
                    <xdr:colOff>57150</xdr:colOff>
                    <xdr:row>60</xdr:row>
                    <xdr:rowOff>38100</xdr:rowOff>
                  </from>
                  <to>
                    <xdr:col>13</xdr:col>
                    <xdr:colOff>57150</xdr:colOff>
                    <xdr:row>64</xdr:row>
                    <xdr:rowOff>9525</xdr:rowOff>
                  </to>
                </anchor>
              </controlPr>
            </control>
          </mc:Choice>
        </mc:AlternateContent>
        <mc:AlternateContent xmlns:mc="http://schemas.openxmlformats.org/markup-compatibility/2006">
          <mc:Choice Requires="x14">
            <control shapeId="12240" r:id="rId13" name="Option Button 4048">
              <controlPr defaultSize="0" autoFill="0" autoLine="0" autoPict="0">
                <anchor moveWithCells="1">
                  <from>
                    <xdr:col>2</xdr:col>
                    <xdr:colOff>57150</xdr:colOff>
                    <xdr:row>87</xdr:row>
                    <xdr:rowOff>38100</xdr:rowOff>
                  </from>
                  <to>
                    <xdr:col>7</xdr:col>
                    <xdr:colOff>66675</xdr:colOff>
                    <xdr:row>91</xdr:row>
                    <xdr:rowOff>9525</xdr:rowOff>
                  </to>
                </anchor>
              </controlPr>
            </control>
          </mc:Choice>
        </mc:AlternateContent>
        <mc:AlternateContent xmlns:mc="http://schemas.openxmlformats.org/markup-compatibility/2006">
          <mc:Choice Requires="x14">
            <control shapeId="12241" r:id="rId14" name="Option Button 4049">
              <controlPr defaultSize="0" autoFill="0" autoLine="0" autoPict="0">
                <anchor moveWithCells="1">
                  <from>
                    <xdr:col>8</xdr:col>
                    <xdr:colOff>57150</xdr:colOff>
                    <xdr:row>87</xdr:row>
                    <xdr:rowOff>38100</xdr:rowOff>
                  </from>
                  <to>
                    <xdr:col>13</xdr:col>
                    <xdr:colOff>57150</xdr:colOff>
                    <xdr:row>91</xdr:row>
                    <xdr:rowOff>9525</xdr:rowOff>
                  </to>
                </anchor>
              </controlPr>
            </control>
          </mc:Choice>
        </mc:AlternateContent>
        <mc:AlternateContent xmlns:mc="http://schemas.openxmlformats.org/markup-compatibility/2006">
          <mc:Choice Requires="x14">
            <control shapeId="12250" r:id="rId15" name="Group Box 4058">
              <controlPr defaultSize="0" autoFill="0" autoPict="0">
                <anchor moveWithCells="1">
                  <from>
                    <xdr:col>1</xdr:col>
                    <xdr:colOff>57150</xdr:colOff>
                    <xdr:row>59</xdr:row>
                    <xdr:rowOff>38100</xdr:rowOff>
                  </from>
                  <to>
                    <xdr:col>14</xdr:col>
                    <xdr:colOff>19050</xdr:colOff>
                    <xdr:row>65</xdr:row>
                    <xdr:rowOff>47625</xdr:rowOff>
                  </to>
                </anchor>
              </controlPr>
            </control>
          </mc:Choice>
        </mc:AlternateContent>
        <mc:AlternateContent xmlns:mc="http://schemas.openxmlformats.org/markup-compatibility/2006">
          <mc:Choice Requires="x14">
            <control shapeId="12251" r:id="rId16" name="Group Box 4059">
              <controlPr defaultSize="0" autoFill="0" autoPict="0">
                <anchor moveWithCells="1">
                  <from>
                    <xdr:col>1</xdr:col>
                    <xdr:colOff>66675</xdr:colOff>
                    <xdr:row>85</xdr:row>
                    <xdr:rowOff>28575</xdr:rowOff>
                  </from>
                  <to>
                    <xdr:col>13</xdr:col>
                    <xdr:colOff>123825</xdr:colOff>
                    <xdr:row>91</xdr:row>
                    <xdr:rowOff>19050</xdr:rowOff>
                  </to>
                </anchor>
              </controlPr>
            </control>
          </mc:Choice>
        </mc:AlternateContent>
        <mc:AlternateContent xmlns:mc="http://schemas.openxmlformats.org/markup-compatibility/2006">
          <mc:Choice Requires="x14">
            <control shapeId="12253" r:id="rId17" name="Group Box 4061">
              <controlPr defaultSize="0" autoFill="0" autoPict="0">
                <anchor moveWithCells="1">
                  <from>
                    <xdr:col>1</xdr:col>
                    <xdr:colOff>19050</xdr:colOff>
                    <xdr:row>68</xdr:row>
                    <xdr:rowOff>47625</xdr:rowOff>
                  </from>
                  <to>
                    <xdr:col>31</xdr:col>
                    <xdr:colOff>28575</xdr:colOff>
                    <xdr:row>78</xdr:row>
                    <xdr:rowOff>19050</xdr:rowOff>
                  </to>
                </anchor>
              </controlPr>
            </control>
          </mc:Choice>
        </mc:AlternateContent>
        <mc:AlternateContent xmlns:mc="http://schemas.openxmlformats.org/markup-compatibility/2006">
          <mc:Choice Requires="x14">
            <control shapeId="24580" r:id="rId18" name="Group Box 4100">
              <controlPr defaultSize="0" autoFill="0" autoPict="0">
                <anchor moveWithCells="1">
                  <from>
                    <xdr:col>1</xdr:col>
                    <xdr:colOff>133350</xdr:colOff>
                    <xdr:row>96</xdr:row>
                    <xdr:rowOff>0</xdr:rowOff>
                  </from>
                  <to>
                    <xdr:col>28</xdr:col>
                    <xdr:colOff>57150</xdr:colOff>
                    <xdr:row>101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A23A279-76FB-49D3-93D5-CAF2B184C57A}">
            <xm:f>Sheet1!$D$86=2</xm:f>
            <x14:dxf>
              <font>
                <strike/>
              </font>
              <fill>
                <patternFill>
                  <bgColor theme="0" tint="-0.14996795556505021"/>
                </patternFill>
              </fill>
            </x14:dxf>
          </x14:cfRule>
          <xm:sqref>C71:AE76 AG71:BD76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見積請求からご発注までの流れ</vt:lpstr>
      <vt:lpstr>①見積依頼書</vt:lpstr>
      <vt:lpstr>Sheet1</vt:lpstr>
      <vt:lpstr>Sheet2</vt:lpstr>
      <vt:lpstr>②生体試料 サンプルシート</vt:lpstr>
      <vt:lpstr>③抗体 サンプルシート</vt:lpstr>
      <vt:lpstr>④送付方法</vt:lpstr>
      <vt:lpstr>⑤解析申込書・同意書</vt:lpstr>
      <vt:lpstr>Chicken</vt:lpstr>
      <vt:lpstr>Human</vt:lpstr>
      <vt:lpstr>Mouse</vt:lpstr>
      <vt:lpstr>①見積依頼書!Print_Area</vt:lpstr>
      <vt:lpstr>'②生体試料 サンプルシート'!Print_Area</vt:lpstr>
      <vt:lpstr>'③抗体 サンプルシート'!Print_Area</vt:lpstr>
      <vt:lpstr>④送付方法!Print_Area</vt:lpstr>
      <vt:lpstr>⑤解析申込書・同意書!Print_Area</vt:lpstr>
      <vt:lpstr>見積請求からご発注までの流れ!Print_Area</vt:lpstr>
      <vt:lpstr>'②生体試料 サンプルシート'!Print_Titles</vt:lpstr>
      <vt:lpstr>'③抗体 サンプルシート'!Print_Titles</vt:lpstr>
      <vt:lpstr>Rabbit</vt:lpstr>
      <vt:lpstr>①見積依頼書!入力順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2025-02-05T04:31:30Z</cp:lastPrinted>
  <dcterms:created xsi:type="dcterms:W3CDTF">2015-12-06T05:50:23Z</dcterms:created>
  <dcterms:modified xsi:type="dcterms:W3CDTF">2025-02-05T05:51:35Z</dcterms:modified>
</cp:coreProperties>
</file>